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230" windowHeight="8880"/>
  </bookViews>
  <sheets>
    <sheet name="By Style" sheetId="1" r:id="rId1"/>
    <sheet name="SIZE GRID" sheetId="2" r:id="rId2"/>
  </sheets>
  <definedNames>
    <definedName name="_xlnm._FilterDatabase" localSheetId="0" hidden="1">'By Style'!$A$1:$H$27</definedName>
    <definedName name="_xlnm.Print_Titles" localSheetId="0">'By Style'!$1:$1</definedName>
  </definedNames>
  <calcPr calcId="145621" concurrentCalc="0"/>
</workbook>
</file>

<file path=xl/calcChain.xml><?xml version="1.0" encoding="utf-8"?>
<calcChain xmlns="http://schemas.openxmlformats.org/spreadsheetml/2006/main">
  <c r="T79" i="2" l="1"/>
  <c r="T76" i="2"/>
  <c r="T73" i="2"/>
  <c r="T69" i="2"/>
  <c r="T37" i="2"/>
  <c r="T22" i="2"/>
  <c r="T19" i="2"/>
  <c r="T3" i="2"/>
  <c r="T12" i="2"/>
  <c r="T6" i="2"/>
  <c r="T16" i="2"/>
  <c r="T40" i="2"/>
  <c r="T25" i="2"/>
  <c r="T28" i="2"/>
  <c r="T31" i="2"/>
  <c r="T34" i="2"/>
  <c r="T43" i="2"/>
  <c r="T46" i="2"/>
  <c r="T49" i="2"/>
  <c r="T52" i="2"/>
  <c r="T55" i="2"/>
  <c r="T60" i="2"/>
  <c r="T63" i="2"/>
  <c r="T66" i="2"/>
  <c r="T9" i="2"/>
  <c r="T81" i="2"/>
  <c r="T78" i="2"/>
  <c r="T75" i="2"/>
  <c r="T72" i="2"/>
  <c r="T68" i="2"/>
  <c r="T65" i="2"/>
  <c r="T62" i="2"/>
  <c r="T59" i="2"/>
  <c r="T54" i="2"/>
  <c r="T51" i="2"/>
  <c r="T48" i="2"/>
  <c r="T45" i="2"/>
  <c r="T42" i="2"/>
  <c r="T39" i="2"/>
  <c r="T36" i="2"/>
  <c r="T33" i="2"/>
  <c r="T30" i="2"/>
  <c r="T27" i="2"/>
  <c r="T24" i="2"/>
  <c r="T21" i="2"/>
  <c r="T18" i="2"/>
  <c r="T15" i="2"/>
  <c r="T11" i="2"/>
  <c r="T8" i="2"/>
  <c r="T5" i="2"/>
  <c r="T2" i="2"/>
  <c r="H27" i="1"/>
</calcChain>
</file>

<file path=xl/sharedStrings.xml><?xml version="1.0" encoding="utf-8"?>
<sst xmlns="http://schemas.openxmlformats.org/spreadsheetml/2006/main" count="287" uniqueCount="118">
  <si>
    <t>CRD001A</t>
  </si>
  <si>
    <t>TYPE C SLIM STRAIGHT BASIC FIVE POCKET</t>
  </si>
  <si>
    <t>MID BLUE</t>
  </si>
  <si>
    <t>ADMIRAL</t>
  </si>
  <si>
    <t>BOTTOMS</t>
  </si>
  <si>
    <t>JEAN PANTS</t>
  </si>
  <si>
    <t>CRD001B</t>
  </si>
  <si>
    <t>DARK BLUE</t>
  </si>
  <si>
    <t>INDIGO</t>
  </si>
  <si>
    <t>TYPE-R MODERN STRAIGHT BASIC FIVE POCKET</t>
  </si>
  <si>
    <t>LIGHT BLUE</t>
  </si>
  <si>
    <t>JET BLACK</t>
  </si>
  <si>
    <t>ONYX</t>
  </si>
  <si>
    <t>CRD005A</t>
  </si>
  <si>
    <t>TYPE C SLIM STRAIGHT ZIP POCKET SLIM</t>
  </si>
  <si>
    <t>MID GREY</t>
  </si>
  <si>
    <t>STONE</t>
  </si>
  <si>
    <t>CRD011A</t>
  </si>
  <si>
    <t>TYPE C SLIM STRAIGHT MOTO SLIM</t>
  </si>
  <si>
    <t>DARK RESIN</t>
  </si>
  <si>
    <t>CRD017A</t>
  </si>
  <si>
    <t>TYPE C SLIM STRAIGHT WAX RIP SLIM</t>
  </si>
  <si>
    <t>WAXED JET</t>
  </si>
  <si>
    <t>CRD024A</t>
  </si>
  <si>
    <t>TYPE S SUPER SKINNY RICKY JEAN</t>
  </si>
  <si>
    <t>RICH BLUE</t>
  </si>
  <si>
    <t>CRD024B</t>
  </si>
  <si>
    <t>COASTAL BLUE</t>
  </si>
  <si>
    <t>CRD027A</t>
  </si>
  <si>
    <t>TYPE S SUPER SKINNY BASIC FIVE POCKET</t>
  </si>
  <si>
    <t>CRD027B</t>
  </si>
  <si>
    <t xml:space="preserve">TYPE S SUPER SKINNY BASIC FIVE POCKET </t>
  </si>
  <si>
    <t>ASPHALT</t>
  </si>
  <si>
    <t>CRD027C</t>
  </si>
  <si>
    <t xml:space="preserve">TYPE S JEAN SUPER SKINNY </t>
  </si>
  <si>
    <t>WHITE</t>
  </si>
  <si>
    <t>ALPS WHITE</t>
  </si>
  <si>
    <t>CRD027D</t>
  </si>
  <si>
    <t>CRD031A</t>
  </si>
  <si>
    <t>TYPE S SUPER SKINNY ENGINEERED SKINNY</t>
  </si>
  <si>
    <t>DARK WATER</t>
  </si>
  <si>
    <t>CRD031B</t>
  </si>
  <si>
    <t>OASIS BLUE</t>
  </si>
  <si>
    <t>CRD036A</t>
  </si>
  <si>
    <t>TYPE S SUPER SKINNY KNEE SLASH SKINNY</t>
  </si>
  <si>
    <t>CRD036B</t>
  </si>
  <si>
    <t>CRD037A</t>
  </si>
  <si>
    <t>TYPE-R MODERN STRAIGHT RIPPED BACK JEAN</t>
  </si>
  <si>
    <t>CLASSIC</t>
  </si>
  <si>
    <t>BLACK</t>
  </si>
  <si>
    <t>DARK GREY</t>
  </si>
  <si>
    <t>CRD044A</t>
  </si>
  <si>
    <t xml:space="preserve">TYPE T TAPERED RESIN DIP JEAN </t>
  </si>
  <si>
    <t>NAVY RESIN</t>
  </si>
  <si>
    <t>CRD046A</t>
  </si>
  <si>
    <t>ROLLED HEM SHORT</t>
  </si>
  <si>
    <t>CHARCOAL</t>
  </si>
  <si>
    <t>SHORTS</t>
  </si>
  <si>
    <t>CRD046B</t>
  </si>
  <si>
    <t>WAXED SHORT</t>
  </si>
  <si>
    <t>BLUE/BLACK</t>
  </si>
  <si>
    <t>RIPPED SHORT</t>
  </si>
  <si>
    <t>CRD048B</t>
  </si>
  <si>
    <t>BLUE EYES</t>
  </si>
  <si>
    <t>CRD050A</t>
  </si>
  <si>
    <t>WAX PATCH SHORT</t>
  </si>
  <si>
    <t>WAX PATCH</t>
  </si>
  <si>
    <t>CRJ004A</t>
  </si>
  <si>
    <t>COATED BIKER</t>
  </si>
  <si>
    <t>TOPS</t>
  </si>
  <si>
    <t>JACKET</t>
  </si>
  <si>
    <t>CRJ006A</t>
  </si>
  <si>
    <t>STANDARD JACKET RIPPED CLASSIC</t>
  </si>
  <si>
    <t>CRJ006B</t>
  </si>
  <si>
    <t xml:space="preserve">STANDARD JACKET RIPPED CLASSIC </t>
  </si>
  <si>
    <t>CRD053A</t>
  </si>
  <si>
    <t>BREEZE</t>
  </si>
  <si>
    <t>STYLE</t>
  </si>
  <si>
    <t>MODEL</t>
  </si>
  <si>
    <t>DESCRIPTION</t>
  </si>
  <si>
    <t>COLORWAY DESCRIPTION</t>
  </si>
  <si>
    <t>GARMENT TYPE</t>
  </si>
  <si>
    <t>QTY</t>
  </si>
  <si>
    <t>GARMENT SUBTYPE</t>
  </si>
  <si>
    <t>COLOUR</t>
  </si>
  <si>
    <t>TOTAL</t>
  </si>
  <si>
    <t>STYLE NO</t>
  </si>
  <si>
    <t>28/30</t>
  </si>
  <si>
    <t>29/30</t>
  </si>
  <si>
    <t>30/30</t>
  </si>
  <si>
    <t>31/30</t>
  </si>
  <si>
    <t>32/30</t>
  </si>
  <si>
    <t>28/32</t>
  </si>
  <si>
    <t>29/32</t>
  </si>
  <si>
    <t>30/32</t>
  </si>
  <si>
    <t>31/32</t>
  </si>
  <si>
    <t>32/32</t>
  </si>
  <si>
    <t>34/32</t>
  </si>
  <si>
    <t>36/32</t>
  </si>
  <si>
    <t>38/32</t>
  </si>
  <si>
    <t>32/34</t>
  </si>
  <si>
    <t>34/34</t>
  </si>
  <si>
    <t>36/34</t>
  </si>
  <si>
    <t>38/34</t>
  </si>
  <si>
    <t>Mens Pant</t>
  </si>
  <si>
    <t>PLACE ORDER</t>
  </si>
  <si>
    <t>MENS SHORT</t>
  </si>
  <si>
    <t>XS</t>
  </si>
  <si>
    <t>S</t>
  </si>
  <si>
    <t>M</t>
  </si>
  <si>
    <t>L</t>
  </si>
  <si>
    <t>XL</t>
  </si>
  <si>
    <t>XXL</t>
  </si>
  <si>
    <t>MENS JACKET</t>
  </si>
  <si>
    <t>OK</t>
  </si>
  <si>
    <t>TOTAL BUY:</t>
  </si>
  <si>
    <t>OFFER</t>
  </si>
  <si>
    <t>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</si>
</sst>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11">
    <font>
      <sz val="10"/>
      <name val="Arial"/>
      <family val="2"/>
    </font>
    <font>
      <sz val="12"/>
      <name val="Arial"/>
      <family val="2"/>
    </font>
    <font>
      <b/>
      <sz val="12"/>
      <color indexed="9"/>
      <name val="Verdana Pro Cond SemiBold"/>
      <family val="2"/>
    </font>
    <font>
      <b/>
      <sz val="11"/>
      <name val="Calibri"/>
      <family val="2"/>
    </font>
    <font>
      <b/>
      <sz val="18"/>
      <name val="Arial"/>
      <family val="2"/>
    </font>
    <font>
      <sz val="11"/>
      <color indexed="10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51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8"/>
      </patternFill>
    </fill>
    <fill>
      <patternFill patternType="solid">
        <fgColor indexed="44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/>
    <xf numFmtId="0" fontId="3" fillId="4" borderId="2" xfId="0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7" fillId="7" borderId="7" xfId="0" applyFont="1" applyFill="1" applyBorder="1"/>
    <xf numFmtId="0" fontId="5" fillId="8" borderId="7" xfId="0" applyFont="1" applyFill="1" applyBorder="1"/>
    <xf numFmtId="0" fontId="8" fillId="9" borderId="7" xfId="0" applyFont="1" applyFill="1" applyBorder="1"/>
    <xf numFmtId="0" fontId="9" fillId="7" borderId="7" xfId="0" applyFont="1" applyFill="1" applyBorder="1"/>
    <xf numFmtId="0" fontId="6" fillId="10" borderId="7" xfId="0" applyFont="1" applyFill="1" applyBorder="1"/>
    <xf numFmtId="0" fontId="6" fillId="10" borderId="7" xfId="0" applyFont="1" applyFill="1" applyBorder="1" applyAlignment="1">
      <alignment horizontal="center"/>
    </xf>
    <xf numFmtId="0" fontId="7" fillId="11" borderId="7" xfId="0" applyFont="1" applyFill="1" applyBorder="1"/>
    <xf numFmtId="0" fontId="9" fillId="11" borderId="7" xfId="0" applyFont="1" applyFill="1" applyBorder="1"/>
    <xf numFmtId="0" fontId="10" fillId="0" borderId="8" xfId="0" applyFont="1" applyBorder="1"/>
    <xf numFmtId="0" fontId="0" fillId="12" borderId="9" xfId="0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4" fontId="3" fillId="13" borderId="9" xfId="0" applyNumberFormat="1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8" fillId="9" borderId="10" xfId="0" applyFont="1" applyFill="1" applyBorder="1"/>
    <xf numFmtId="0" fontId="8" fillId="9" borderId="11" xfId="0" applyFont="1" applyFill="1" applyBorder="1"/>
    <xf numFmtId="0" fontId="8" fillId="9" borderId="12" xfId="0" applyFont="1" applyFill="1" applyBorder="1"/>
    <xf numFmtId="0" fontId="6" fillId="10" borderId="13" xfId="0" applyFont="1" applyFill="1" applyBorder="1"/>
    <xf numFmtId="0" fontId="8" fillId="10" borderId="14" xfId="0" applyFont="1" applyFill="1" applyBorder="1"/>
    <xf numFmtId="0" fontId="9" fillId="14" borderId="13" xfId="0" applyFont="1" applyFill="1" applyBorder="1"/>
    <xf numFmtId="0" fontId="7" fillId="7" borderId="14" xfId="0" applyFont="1" applyFill="1" applyBorder="1"/>
    <xf numFmtId="0" fontId="5" fillId="8" borderId="13" xfId="0" applyFont="1" applyFill="1" applyBorder="1"/>
    <xf numFmtId="0" fontId="5" fillId="8" borderId="14" xfId="0" applyFont="1" applyFill="1" applyBorder="1"/>
    <xf numFmtId="0" fontId="8" fillId="9" borderId="13" xfId="0" applyFont="1" applyFill="1" applyBorder="1"/>
    <xf numFmtId="0" fontId="8" fillId="9" borderId="14" xfId="0" applyFont="1" applyFill="1" applyBorder="1"/>
    <xf numFmtId="0" fontId="7" fillId="14" borderId="13" xfId="0" applyFont="1" applyFill="1" applyBorder="1"/>
    <xf numFmtId="0" fontId="5" fillId="8" borderId="15" xfId="0" applyFont="1" applyFill="1" applyBorder="1"/>
    <xf numFmtId="0" fontId="5" fillId="8" borderId="16" xfId="0" applyFont="1" applyFill="1" applyBorder="1"/>
    <xf numFmtId="0" fontId="5" fillId="8" borderId="17" xfId="0" applyFont="1" applyFill="1" applyBorder="1"/>
    <xf numFmtId="0" fontId="6" fillId="10" borderId="14" xfId="0" applyFont="1" applyFill="1" applyBorder="1"/>
    <xf numFmtId="0" fontId="9" fillId="7" borderId="14" xfId="0" applyFont="1" applyFill="1" applyBorder="1"/>
    <xf numFmtId="0" fontId="6" fillId="10" borderId="10" xfId="0" applyFont="1" applyFill="1" applyBorder="1"/>
    <xf numFmtId="0" fontId="6" fillId="10" borderId="11" xfId="0" applyFont="1" applyFill="1" applyBorder="1"/>
    <xf numFmtId="0" fontId="6" fillId="10" borderId="11" xfId="0" applyFont="1" applyFill="1" applyBorder="1" applyAlignment="1">
      <alignment horizontal="center"/>
    </xf>
    <xf numFmtId="16" fontId="6" fillId="10" borderId="11" xfId="0" applyNumberFormat="1" applyFont="1" applyFill="1" applyBorder="1" applyAlignment="1">
      <alignment horizontal="center"/>
    </xf>
    <xf numFmtId="0" fontId="6" fillId="10" borderId="12" xfId="0" applyFont="1" applyFill="1" applyBorder="1" applyAlignment="1">
      <alignment horizontal="right"/>
    </xf>
    <xf numFmtId="0" fontId="9" fillId="7" borderId="13" xfId="0" applyFont="1" applyFill="1" applyBorder="1"/>
    <xf numFmtId="0" fontId="7" fillId="7" borderId="13" xfId="0" applyFont="1" applyFill="1" applyBorder="1"/>
    <xf numFmtId="0" fontId="9" fillId="15" borderId="13" xfId="0" applyFont="1" applyFill="1" applyBorder="1"/>
    <xf numFmtId="0" fontId="7" fillId="15" borderId="13" xfId="0" applyFont="1" applyFill="1" applyBorder="1"/>
    <xf numFmtId="0" fontId="6" fillId="10" borderId="18" xfId="0" applyFont="1" applyFill="1" applyBorder="1" applyAlignment="1">
      <alignment horizontal="center"/>
    </xf>
    <xf numFmtId="0" fontId="6" fillId="10" borderId="19" xfId="0" applyFont="1" applyFill="1" applyBorder="1" applyAlignment="1">
      <alignment horizontal="center"/>
    </xf>
    <xf numFmtId="0" fontId="6" fillId="10" borderId="20" xfId="0" applyFont="1" applyFill="1" applyBorder="1" applyAlignment="1">
      <alignment horizontal="center"/>
    </xf>
    <xf numFmtId="0" fontId="9" fillId="7" borderId="18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5" fillId="8" borderId="19" xfId="0" applyFont="1" applyFill="1" applyBorder="1" applyAlignment="1">
      <alignment horizontal="center"/>
    </xf>
    <xf numFmtId="0" fontId="5" fillId="8" borderId="20" xfId="0" applyFont="1" applyFill="1" applyBorder="1" applyAlignment="1">
      <alignment horizontal="center"/>
    </xf>
    <xf numFmtId="0" fontId="5" fillId="8" borderId="21" xfId="0" applyFont="1" applyFill="1" applyBorder="1" applyAlignment="1">
      <alignment horizontal="center"/>
    </xf>
    <xf numFmtId="0" fontId="5" fillId="8" borderId="22" xfId="0" applyFont="1" applyFill="1" applyBorder="1" applyAlignment="1">
      <alignment horizontal="center"/>
    </xf>
    <xf numFmtId="0" fontId="5" fillId="8" borderId="23" xfId="0" applyFont="1" applyFill="1" applyBorder="1" applyAlignment="1">
      <alignment horizontal="center"/>
    </xf>
    <xf numFmtId="0" fontId="10" fillId="0" borderId="5" xfId="0" applyFont="1" applyBorder="1" applyAlignment="1">
      <alignment horizontal="right"/>
    </xf>
    <xf numFmtId="0" fontId="10" fillId="0" borderId="24" xfId="0" applyFont="1" applyBorder="1" applyAlignment="1">
      <alignment horizontal="right"/>
    </xf>
    <xf numFmtId="0" fontId="7" fillId="7" borderId="18" xfId="0" applyFont="1" applyFill="1" applyBorder="1" applyAlignment="1">
      <alignment horizontal="center"/>
    </xf>
    <xf numFmtId="0" fontId="7" fillId="7" borderId="19" xfId="0" applyFont="1" applyFill="1" applyBorder="1" applyAlignment="1">
      <alignment horizontal="center"/>
    </xf>
    <xf numFmtId="0" fontId="7" fillId="7" borderId="2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66675</xdr:rowOff>
    </xdr:from>
    <xdr:to>
      <xdr:col>1</xdr:col>
      <xdr:colOff>1619250</xdr:colOff>
      <xdr:row>1</xdr:row>
      <xdr:rowOff>1524000</xdr:rowOff>
    </xdr:to>
    <xdr:pic>
      <xdr:nvPicPr>
        <xdr:cNvPr id="2049" name="Picture 1" descr="CR7 Denim Type-C Slim Straight - Admiral - front vi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9175" y="5715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</xdr:row>
      <xdr:rowOff>57150</xdr:rowOff>
    </xdr:from>
    <xdr:to>
      <xdr:col>1</xdr:col>
      <xdr:colOff>1590675</xdr:colOff>
      <xdr:row>2</xdr:row>
      <xdr:rowOff>1543050</xdr:rowOff>
    </xdr:to>
    <xdr:pic>
      <xdr:nvPicPr>
        <xdr:cNvPr id="2050" name="Picture 2" descr="CR7 Denim Type-C Slim Straight - Indigo - front vi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2025" y="214312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</xdr:row>
      <xdr:rowOff>38100</xdr:rowOff>
    </xdr:from>
    <xdr:to>
      <xdr:col>1</xdr:col>
      <xdr:colOff>1704975</xdr:colOff>
      <xdr:row>3</xdr:row>
      <xdr:rowOff>1562100</xdr:rowOff>
    </xdr:to>
    <xdr:pic>
      <xdr:nvPicPr>
        <xdr:cNvPr id="2051" name="Picture 6" descr="CR7 Denim Type-C Slim Straight - Stone Grey - front vi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37052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</xdr:row>
      <xdr:rowOff>57150</xdr:rowOff>
    </xdr:from>
    <xdr:to>
      <xdr:col>1</xdr:col>
      <xdr:colOff>1685925</xdr:colOff>
      <xdr:row>4</xdr:row>
      <xdr:rowOff>1514475</xdr:rowOff>
    </xdr:to>
    <xdr:pic>
      <xdr:nvPicPr>
        <xdr:cNvPr id="2052" name="Picture 7" descr="CR7 Denim Type-C Slim Straight - Dark Resin - front vie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5850" y="5305425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</xdr:row>
      <xdr:rowOff>9525</xdr:rowOff>
    </xdr:from>
    <xdr:to>
      <xdr:col>1</xdr:col>
      <xdr:colOff>1752600</xdr:colOff>
      <xdr:row>6</xdr:row>
      <xdr:rowOff>1571625</xdr:rowOff>
    </xdr:to>
    <xdr:pic>
      <xdr:nvPicPr>
        <xdr:cNvPr id="2053" name="Picture 10" descr="CR7 Denim Type-S Super Skinny - Rich Blue - front vie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7275" y="8420100"/>
          <a:ext cx="15525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7</xdr:row>
      <xdr:rowOff>28575</xdr:rowOff>
    </xdr:from>
    <xdr:to>
      <xdr:col>1</xdr:col>
      <xdr:colOff>1724025</xdr:colOff>
      <xdr:row>7</xdr:row>
      <xdr:rowOff>1552575</xdr:rowOff>
    </xdr:to>
    <xdr:pic>
      <xdr:nvPicPr>
        <xdr:cNvPr id="2054" name="Picture 11" descr="CR7 Denim Type-S Super Skinny - Coastal Blue - front view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7275" y="10020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9</xdr:row>
      <xdr:rowOff>19050</xdr:rowOff>
    </xdr:from>
    <xdr:to>
      <xdr:col>1</xdr:col>
      <xdr:colOff>1752600</xdr:colOff>
      <xdr:row>9</xdr:row>
      <xdr:rowOff>1562100</xdr:rowOff>
    </xdr:to>
    <xdr:pic>
      <xdr:nvPicPr>
        <xdr:cNvPr id="2055" name="Picture 13" descr="CR7 Denim Type-S Super Skinny - Asphalt - front view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6800" y="13173075"/>
          <a:ext cx="1543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18</xdr:row>
      <xdr:rowOff>104775</xdr:rowOff>
    </xdr:from>
    <xdr:to>
      <xdr:col>1</xdr:col>
      <xdr:colOff>1600200</xdr:colOff>
      <xdr:row>18</xdr:row>
      <xdr:rowOff>1552575</xdr:rowOff>
    </xdr:to>
    <xdr:pic>
      <xdr:nvPicPr>
        <xdr:cNvPr id="2056" name="Picture 18" descr="CR7 Denim Type-T Tapered - Navy Resin - front view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9650" y="27489150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19</xdr:row>
      <xdr:rowOff>66675</xdr:rowOff>
    </xdr:from>
    <xdr:to>
      <xdr:col>1</xdr:col>
      <xdr:colOff>1790700</xdr:colOff>
      <xdr:row>19</xdr:row>
      <xdr:rowOff>1571625</xdr:rowOff>
    </xdr:to>
    <xdr:pic>
      <xdr:nvPicPr>
        <xdr:cNvPr id="2057" name="Picture 19" descr="CR7 Denim Charcoal Kick Back Short - front view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0" y="29032200"/>
          <a:ext cx="15049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20</xdr:row>
      <xdr:rowOff>57150</xdr:rowOff>
    </xdr:from>
    <xdr:to>
      <xdr:col>1</xdr:col>
      <xdr:colOff>1695450</xdr:colOff>
      <xdr:row>20</xdr:row>
      <xdr:rowOff>1543050</xdr:rowOff>
    </xdr:to>
    <xdr:pic>
      <xdr:nvPicPr>
        <xdr:cNvPr id="2058" name="Picture 20" descr="CR7 Denim Waxed Jet Coated Short - side view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66800" y="3060382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21</xdr:row>
      <xdr:rowOff>114300</xdr:rowOff>
    </xdr:from>
    <xdr:to>
      <xdr:col>1</xdr:col>
      <xdr:colOff>1619250</xdr:colOff>
      <xdr:row>21</xdr:row>
      <xdr:rowOff>1552575</xdr:rowOff>
    </xdr:to>
    <xdr:pic>
      <xdr:nvPicPr>
        <xdr:cNvPr id="2059" name="Picture 23" descr="CR7 Denim Jet Black Rip Back Short - front view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38225" y="322421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</xdr:row>
      <xdr:rowOff>85725</xdr:rowOff>
    </xdr:from>
    <xdr:to>
      <xdr:col>1</xdr:col>
      <xdr:colOff>1724025</xdr:colOff>
      <xdr:row>12</xdr:row>
      <xdr:rowOff>1524000</xdr:rowOff>
    </xdr:to>
    <xdr:pic>
      <xdr:nvPicPr>
        <xdr:cNvPr id="2060" name="Picture 3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33475" y="1798320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</xdr:row>
      <xdr:rowOff>66675</xdr:rowOff>
    </xdr:from>
    <xdr:to>
      <xdr:col>1</xdr:col>
      <xdr:colOff>1628775</xdr:colOff>
      <xdr:row>13</xdr:row>
      <xdr:rowOff>1504950</xdr:rowOff>
    </xdr:to>
    <xdr:pic>
      <xdr:nvPicPr>
        <xdr:cNvPr id="2061" name="Picture 3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7275" y="19545300"/>
          <a:ext cx="1428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14</xdr:row>
      <xdr:rowOff>47625</xdr:rowOff>
    </xdr:from>
    <xdr:to>
      <xdr:col>1</xdr:col>
      <xdr:colOff>1600200</xdr:colOff>
      <xdr:row>14</xdr:row>
      <xdr:rowOff>1485900</xdr:rowOff>
    </xdr:to>
    <xdr:pic>
      <xdr:nvPicPr>
        <xdr:cNvPr id="2062" name="Picture 3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21107400"/>
          <a:ext cx="1457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</xdr:row>
      <xdr:rowOff>28575</xdr:rowOff>
    </xdr:from>
    <xdr:to>
      <xdr:col>1</xdr:col>
      <xdr:colOff>1657350</xdr:colOff>
      <xdr:row>16</xdr:row>
      <xdr:rowOff>1466850</xdr:rowOff>
    </xdr:to>
    <xdr:pic>
      <xdr:nvPicPr>
        <xdr:cNvPr id="2063" name="Picture 3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7275" y="24250650"/>
          <a:ext cx="1457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15</xdr:row>
      <xdr:rowOff>76200</xdr:rowOff>
    </xdr:from>
    <xdr:to>
      <xdr:col>1</xdr:col>
      <xdr:colOff>1628775</xdr:colOff>
      <xdr:row>15</xdr:row>
      <xdr:rowOff>1514475</xdr:rowOff>
    </xdr:to>
    <xdr:pic>
      <xdr:nvPicPr>
        <xdr:cNvPr id="2064" name="Picture 3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" y="227171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</xdr:row>
      <xdr:rowOff>57150</xdr:rowOff>
    </xdr:from>
    <xdr:to>
      <xdr:col>1</xdr:col>
      <xdr:colOff>1581150</xdr:colOff>
      <xdr:row>11</xdr:row>
      <xdr:rowOff>1485900</xdr:rowOff>
    </xdr:to>
    <xdr:pic>
      <xdr:nvPicPr>
        <xdr:cNvPr id="2065" name="Picture 47" descr="https://cdn.shopify.com/s/files/1/1343/2911/products/CRD-027D_03_1024x1024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0125" y="16373475"/>
          <a:ext cx="14382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3571875</xdr:colOff>
      <xdr:row>1</xdr:row>
      <xdr:rowOff>104775</xdr:rowOff>
    </xdr:from>
    <xdr:to>
      <xdr:col>1</xdr:col>
      <xdr:colOff>4981575</xdr:colOff>
      <xdr:row>1</xdr:row>
      <xdr:rowOff>1514475</xdr:rowOff>
    </xdr:to>
    <xdr:pic>
      <xdr:nvPicPr>
        <xdr:cNvPr id="2066" name="Picture 5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29125" y="609600"/>
          <a:ext cx="1409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1819275</xdr:colOff>
      <xdr:row>1</xdr:row>
      <xdr:rowOff>95250</xdr:rowOff>
    </xdr:from>
    <xdr:to>
      <xdr:col>1</xdr:col>
      <xdr:colOff>3209925</xdr:colOff>
      <xdr:row>1</xdr:row>
      <xdr:rowOff>1485900</xdr:rowOff>
    </xdr:to>
    <xdr:pic>
      <xdr:nvPicPr>
        <xdr:cNvPr id="2067" name="Picture 6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76525" y="600075"/>
          <a:ext cx="1390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1876425</xdr:colOff>
      <xdr:row>2</xdr:row>
      <xdr:rowOff>104775</xdr:rowOff>
    </xdr:from>
    <xdr:to>
      <xdr:col>1</xdr:col>
      <xdr:colOff>3324225</xdr:colOff>
      <xdr:row>2</xdr:row>
      <xdr:rowOff>1543050</xdr:rowOff>
    </xdr:to>
    <xdr:pic>
      <xdr:nvPicPr>
        <xdr:cNvPr id="2068" name="Picture 6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33675" y="219075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3648075</xdr:colOff>
      <xdr:row>2</xdr:row>
      <xdr:rowOff>57150</xdr:rowOff>
    </xdr:from>
    <xdr:to>
      <xdr:col>1</xdr:col>
      <xdr:colOff>5086350</xdr:colOff>
      <xdr:row>2</xdr:row>
      <xdr:rowOff>1495425</xdr:rowOff>
    </xdr:to>
    <xdr:pic>
      <xdr:nvPicPr>
        <xdr:cNvPr id="2069" name="Picture 6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05325" y="21431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1943100</xdr:colOff>
      <xdr:row>3</xdr:row>
      <xdr:rowOff>95250</xdr:rowOff>
    </xdr:from>
    <xdr:to>
      <xdr:col>1</xdr:col>
      <xdr:colOff>3381375</xdr:colOff>
      <xdr:row>3</xdr:row>
      <xdr:rowOff>1533525</xdr:rowOff>
    </xdr:to>
    <xdr:pic>
      <xdr:nvPicPr>
        <xdr:cNvPr id="2070" name="Picture 6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00350" y="37623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3629025</xdr:colOff>
      <xdr:row>3</xdr:row>
      <xdr:rowOff>85725</xdr:rowOff>
    </xdr:from>
    <xdr:to>
      <xdr:col>1</xdr:col>
      <xdr:colOff>5067300</xdr:colOff>
      <xdr:row>3</xdr:row>
      <xdr:rowOff>1533525</xdr:rowOff>
    </xdr:to>
    <xdr:pic>
      <xdr:nvPicPr>
        <xdr:cNvPr id="2071" name="Picture 7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86275" y="3752850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1981200</xdr:colOff>
      <xdr:row>4</xdr:row>
      <xdr:rowOff>19050</xdr:rowOff>
    </xdr:from>
    <xdr:to>
      <xdr:col>1</xdr:col>
      <xdr:colOff>3419475</xdr:colOff>
      <xdr:row>4</xdr:row>
      <xdr:rowOff>1466850</xdr:rowOff>
    </xdr:to>
    <xdr:pic>
      <xdr:nvPicPr>
        <xdr:cNvPr id="2072" name="Picture 7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38450" y="5267325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3600450</xdr:colOff>
      <xdr:row>4</xdr:row>
      <xdr:rowOff>38100</xdr:rowOff>
    </xdr:from>
    <xdr:to>
      <xdr:col>1</xdr:col>
      <xdr:colOff>5038725</xdr:colOff>
      <xdr:row>4</xdr:row>
      <xdr:rowOff>1485900</xdr:rowOff>
    </xdr:to>
    <xdr:pic>
      <xdr:nvPicPr>
        <xdr:cNvPr id="2073" name="Picture 7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57700" y="5286375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5</xdr:row>
      <xdr:rowOff>85725</xdr:rowOff>
    </xdr:from>
    <xdr:to>
      <xdr:col>1</xdr:col>
      <xdr:colOff>1685925</xdr:colOff>
      <xdr:row>5</xdr:row>
      <xdr:rowOff>1524000</xdr:rowOff>
    </xdr:to>
    <xdr:pic>
      <xdr:nvPicPr>
        <xdr:cNvPr id="2074" name="Picture 7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04900" y="69151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3600450</xdr:colOff>
      <xdr:row>5</xdr:row>
      <xdr:rowOff>85725</xdr:rowOff>
    </xdr:from>
    <xdr:to>
      <xdr:col>1</xdr:col>
      <xdr:colOff>5038725</xdr:colOff>
      <xdr:row>5</xdr:row>
      <xdr:rowOff>1533525</xdr:rowOff>
    </xdr:to>
    <xdr:pic>
      <xdr:nvPicPr>
        <xdr:cNvPr id="2075" name="Picture 7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57700" y="6915150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1990725</xdr:colOff>
      <xdr:row>5</xdr:row>
      <xdr:rowOff>104775</xdr:rowOff>
    </xdr:from>
    <xdr:to>
      <xdr:col>1</xdr:col>
      <xdr:colOff>3429000</xdr:colOff>
      <xdr:row>5</xdr:row>
      <xdr:rowOff>1552575</xdr:rowOff>
    </xdr:to>
    <xdr:pic>
      <xdr:nvPicPr>
        <xdr:cNvPr id="2076" name="Picture 7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47975" y="6934200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1943100</xdr:colOff>
      <xdr:row>6</xdr:row>
      <xdr:rowOff>47625</xdr:rowOff>
    </xdr:from>
    <xdr:to>
      <xdr:col>1</xdr:col>
      <xdr:colOff>3381375</xdr:colOff>
      <xdr:row>6</xdr:row>
      <xdr:rowOff>1485900</xdr:rowOff>
    </xdr:to>
    <xdr:pic>
      <xdr:nvPicPr>
        <xdr:cNvPr id="2077" name="Picture 7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00350" y="84582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3629025</xdr:colOff>
      <xdr:row>6</xdr:row>
      <xdr:rowOff>19050</xdr:rowOff>
    </xdr:from>
    <xdr:to>
      <xdr:col>1</xdr:col>
      <xdr:colOff>5067300</xdr:colOff>
      <xdr:row>6</xdr:row>
      <xdr:rowOff>1457325</xdr:rowOff>
    </xdr:to>
    <xdr:pic>
      <xdr:nvPicPr>
        <xdr:cNvPr id="2078" name="Picture 7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486275" y="84296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1933575</xdr:colOff>
      <xdr:row>7</xdr:row>
      <xdr:rowOff>76200</xdr:rowOff>
    </xdr:from>
    <xdr:to>
      <xdr:col>1</xdr:col>
      <xdr:colOff>3371850</xdr:colOff>
      <xdr:row>7</xdr:row>
      <xdr:rowOff>1514475</xdr:rowOff>
    </xdr:to>
    <xdr:pic>
      <xdr:nvPicPr>
        <xdr:cNvPr id="2079" name="Picture 8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90825" y="100679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3629025</xdr:colOff>
      <xdr:row>7</xdr:row>
      <xdr:rowOff>76200</xdr:rowOff>
    </xdr:from>
    <xdr:to>
      <xdr:col>1</xdr:col>
      <xdr:colOff>5067300</xdr:colOff>
      <xdr:row>7</xdr:row>
      <xdr:rowOff>1514475</xdr:rowOff>
    </xdr:to>
    <xdr:pic>
      <xdr:nvPicPr>
        <xdr:cNvPr id="2080" name="Picture 8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86275" y="100679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</xdr:row>
      <xdr:rowOff>76200</xdr:rowOff>
    </xdr:from>
    <xdr:to>
      <xdr:col>1</xdr:col>
      <xdr:colOff>1657350</xdr:colOff>
      <xdr:row>8</xdr:row>
      <xdr:rowOff>1514475</xdr:rowOff>
    </xdr:to>
    <xdr:pic>
      <xdr:nvPicPr>
        <xdr:cNvPr id="2081" name="Picture 8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76325" y="116490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1847850</xdr:colOff>
      <xdr:row>8</xdr:row>
      <xdr:rowOff>104775</xdr:rowOff>
    </xdr:from>
    <xdr:to>
      <xdr:col>1</xdr:col>
      <xdr:colOff>3295650</xdr:colOff>
      <xdr:row>8</xdr:row>
      <xdr:rowOff>1543050</xdr:rowOff>
    </xdr:to>
    <xdr:pic>
      <xdr:nvPicPr>
        <xdr:cNvPr id="2082" name="Picture 8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05100" y="1167765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3476625</xdr:colOff>
      <xdr:row>8</xdr:row>
      <xdr:rowOff>76200</xdr:rowOff>
    </xdr:from>
    <xdr:to>
      <xdr:col>1</xdr:col>
      <xdr:colOff>4914900</xdr:colOff>
      <xdr:row>8</xdr:row>
      <xdr:rowOff>1514475</xdr:rowOff>
    </xdr:to>
    <xdr:pic>
      <xdr:nvPicPr>
        <xdr:cNvPr id="2083" name="Picture 8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33875" y="116490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1895475</xdr:colOff>
      <xdr:row>9</xdr:row>
      <xdr:rowOff>47625</xdr:rowOff>
    </xdr:from>
    <xdr:to>
      <xdr:col>1</xdr:col>
      <xdr:colOff>3333750</xdr:colOff>
      <xdr:row>9</xdr:row>
      <xdr:rowOff>1485900</xdr:rowOff>
    </xdr:to>
    <xdr:pic>
      <xdr:nvPicPr>
        <xdr:cNvPr id="2084" name="Picture 8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52725" y="132016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3552825</xdr:colOff>
      <xdr:row>9</xdr:row>
      <xdr:rowOff>66675</xdr:rowOff>
    </xdr:from>
    <xdr:to>
      <xdr:col>1</xdr:col>
      <xdr:colOff>4991100</xdr:colOff>
      <xdr:row>9</xdr:row>
      <xdr:rowOff>1504950</xdr:rowOff>
    </xdr:to>
    <xdr:pic>
      <xdr:nvPicPr>
        <xdr:cNvPr id="2085" name="Picture 8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410075" y="132207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10</xdr:row>
      <xdr:rowOff>95250</xdr:rowOff>
    </xdr:from>
    <xdr:to>
      <xdr:col>1</xdr:col>
      <xdr:colOff>1609725</xdr:colOff>
      <xdr:row>10</xdr:row>
      <xdr:rowOff>1533525</xdr:rowOff>
    </xdr:to>
    <xdr:pic>
      <xdr:nvPicPr>
        <xdr:cNvPr id="2086" name="Picture 8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19175" y="1483042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1933575</xdr:colOff>
      <xdr:row>10</xdr:row>
      <xdr:rowOff>76200</xdr:rowOff>
    </xdr:from>
    <xdr:to>
      <xdr:col>1</xdr:col>
      <xdr:colOff>3371850</xdr:colOff>
      <xdr:row>10</xdr:row>
      <xdr:rowOff>1514475</xdr:rowOff>
    </xdr:to>
    <xdr:pic>
      <xdr:nvPicPr>
        <xdr:cNvPr id="2087" name="Picture 8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790825" y="148113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3619500</xdr:colOff>
      <xdr:row>10</xdr:row>
      <xdr:rowOff>85725</xdr:rowOff>
    </xdr:from>
    <xdr:to>
      <xdr:col>1</xdr:col>
      <xdr:colOff>5057775</xdr:colOff>
      <xdr:row>10</xdr:row>
      <xdr:rowOff>1524000</xdr:rowOff>
    </xdr:to>
    <xdr:pic>
      <xdr:nvPicPr>
        <xdr:cNvPr id="2088" name="Picture 8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476750" y="148209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11</xdr:row>
      <xdr:rowOff>57150</xdr:rowOff>
    </xdr:from>
    <xdr:to>
      <xdr:col>1</xdr:col>
      <xdr:colOff>3419475</xdr:colOff>
      <xdr:row>11</xdr:row>
      <xdr:rowOff>1495425</xdr:rowOff>
    </xdr:to>
    <xdr:pic>
      <xdr:nvPicPr>
        <xdr:cNvPr id="2089" name="Picture 9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28925" y="1637347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3724275</xdr:colOff>
      <xdr:row>11</xdr:row>
      <xdr:rowOff>66675</xdr:rowOff>
    </xdr:from>
    <xdr:to>
      <xdr:col>1</xdr:col>
      <xdr:colOff>5162550</xdr:colOff>
      <xdr:row>11</xdr:row>
      <xdr:rowOff>1504950</xdr:rowOff>
    </xdr:to>
    <xdr:pic>
      <xdr:nvPicPr>
        <xdr:cNvPr id="2090" name="Picture 9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81525" y="163830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2000250</xdr:colOff>
      <xdr:row>12</xdr:row>
      <xdr:rowOff>66675</xdr:rowOff>
    </xdr:from>
    <xdr:to>
      <xdr:col>1</xdr:col>
      <xdr:colOff>3438525</xdr:colOff>
      <xdr:row>12</xdr:row>
      <xdr:rowOff>1514475</xdr:rowOff>
    </xdr:to>
    <xdr:pic>
      <xdr:nvPicPr>
        <xdr:cNvPr id="2091" name="Picture 9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00" y="17964150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3600450</xdr:colOff>
      <xdr:row>12</xdr:row>
      <xdr:rowOff>76200</xdr:rowOff>
    </xdr:from>
    <xdr:to>
      <xdr:col>1</xdr:col>
      <xdr:colOff>5038725</xdr:colOff>
      <xdr:row>12</xdr:row>
      <xdr:rowOff>1514475</xdr:rowOff>
    </xdr:to>
    <xdr:pic>
      <xdr:nvPicPr>
        <xdr:cNvPr id="2092" name="Picture 9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57700" y="179736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1943100</xdr:colOff>
      <xdr:row>13</xdr:row>
      <xdr:rowOff>28575</xdr:rowOff>
    </xdr:from>
    <xdr:to>
      <xdr:col>1</xdr:col>
      <xdr:colOff>3381375</xdr:colOff>
      <xdr:row>13</xdr:row>
      <xdr:rowOff>1466850</xdr:rowOff>
    </xdr:to>
    <xdr:pic>
      <xdr:nvPicPr>
        <xdr:cNvPr id="2093" name="Picture 9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00350" y="195072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3629025</xdr:colOff>
      <xdr:row>13</xdr:row>
      <xdr:rowOff>28575</xdr:rowOff>
    </xdr:from>
    <xdr:to>
      <xdr:col>1</xdr:col>
      <xdr:colOff>5067300</xdr:colOff>
      <xdr:row>13</xdr:row>
      <xdr:rowOff>1466850</xdr:rowOff>
    </xdr:to>
    <xdr:pic>
      <xdr:nvPicPr>
        <xdr:cNvPr id="2094" name="Picture 9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486275" y="195072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1771650</xdr:colOff>
      <xdr:row>14</xdr:row>
      <xdr:rowOff>76200</xdr:rowOff>
    </xdr:from>
    <xdr:to>
      <xdr:col>1</xdr:col>
      <xdr:colOff>3209925</xdr:colOff>
      <xdr:row>14</xdr:row>
      <xdr:rowOff>1514475</xdr:rowOff>
    </xdr:to>
    <xdr:pic>
      <xdr:nvPicPr>
        <xdr:cNvPr id="2095" name="Picture 9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28900" y="211359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</xdr:row>
      <xdr:rowOff>57150</xdr:rowOff>
    </xdr:from>
    <xdr:to>
      <xdr:col>1</xdr:col>
      <xdr:colOff>4895850</xdr:colOff>
      <xdr:row>14</xdr:row>
      <xdr:rowOff>1495425</xdr:rowOff>
    </xdr:to>
    <xdr:pic>
      <xdr:nvPicPr>
        <xdr:cNvPr id="2096" name="Picture 9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14825" y="211169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3495675</xdr:colOff>
      <xdr:row>15</xdr:row>
      <xdr:rowOff>76200</xdr:rowOff>
    </xdr:from>
    <xdr:to>
      <xdr:col>1</xdr:col>
      <xdr:colOff>4943475</xdr:colOff>
      <xdr:row>15</xdr:row>
      <xdr:rowOff>1514475</xdr:rowOff>
    </xdr:to>
    <xdr:pic>
      <xdr:nvPicPr>
        <xdr:cNvPr id="2097" name="Picture 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352925" y="2271712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1790700</xdr:colOff>
      <xdr:row>15</xdr:row>
      <xdr:rowOff>66675</xdr:rowOff>
    </xdr:from>
    <xdr:to>
      <xdr:col>1</xdr:col>
      <xdr:colOff>3228975</xdr:colOff>
      <xdr:row>15</xdr:row>
      <xdr:rowOff>1504950</xdr:rowOff>
    </xdr:to>
    <xdr:pic>
      <xdr:nvPicPr>
        <xdr:cNvPr id="2098" name="Picture 9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47950" y="227076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1876425</xdr:colOff>
      <xdr:row>16</xdr:row>
      <xdr:rowOff>76200</xdr:rowOff>
    </xdr:from>
    <xdr:to>
      <xdr:col>1</xdr:col>
      <xdr:colOff>3324225</xdr:colOff>
      <xdr:row>16</xdr:row>
      <xdr:rowOff>1514475</xdr:rowOff>
    </xdr:to>
    <xdr:pic>
      <xdr:nvPicPr>
        <xdr:cNvPr id="2099" name="Picture 10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733675" y="2429827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3486150</xdr:colOff>
      <xdr:row>16</xdr:row>
      <xdr:rowOff>104775</xdr:rowOff>
    </xdr:from>
    <xdr:to>
      <xdr:col>1</xdr:col>
      <xdr:colOff>4924425</xdr:colOff>
      <xdr:row>16</xdr:row>
      <xdr:rowOff>1543050</xdr:rowOff>
    </xdr:to>
    <xdr:pic>
      <xdr:nvPicPr>
        <xdr:cNvPr id="2100" name="Picture 10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43400" y="243268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1971675</xdr:colOff>
      <xdr:row>18</xdr:row>
      <xdr:rowOff>114300</xdr:rowOff>
    </xdr:from>
    <xdr:to>
      <xdr:col>1</xdr:col>
      <xdr:colOff>3419475</xdr:colOff>
      <xdr:row>18</xdr:row>
      <xdr:rowOff>1562100</xdr:rowOff>
    </xdr:to>
    <xdr:pic>
      <xdr:nvPicPr>
        <xdr:cNvPr id="2101" name="Picture 11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28925" y="2749867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3590925</xdr:colOff>
      <xdr:row>18</xdr:row>
      <xdr:rowOff>123825</xdr:rowOff>
    </xdr:from>
    <xdr:to>
      <xdr:col>1</xdr:col>
      <xdr:colOff>5029200</xdr:colOff>
      <xdr:row>18</xdr:row>
      <xdr:rowOff>1562100</xdr:rowOff>
    </xdr:to>
    <xdr:pic>
      <xdr:nvPicPr>
        <xdr:cNvPr id="2102" name="Picture 11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448175" y="275082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1952625</xdr:colOff>
      <xdr:row>19</xdr:row>
      <xdr:rowOff>85725</xdr:rowOff>
    </xdr:from>
    <xdr:to>
      <xdr:col>1</xdr:col>
      <xdr:colOff>3390900</xdr:colOff>
      <xdr:row>19</xdr:row>
      <xdr:rowOff>1524000</xdr:rowOff>
    </xdr:to>
    <xdr:pic>
      <xdr:nvPicPr>
        <xdr:cNvPr id="2103" name="Picture 11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09875" y="290512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3648075</xdr:colOff>
      <xdr:row>19</xdr:row>
      <xdr:rowOff>104775</xdr:rowOff>
    </xdr:from>
    <xdr:to>
      <xdr:col>1</xdr:col>
      <xdr:colOff>5086350</xdr:colOff>
      <xdr:row>19</xdr:row>
      <xdr:rowOff>1543050</xdr:rowOff>
    </xdr:to>
    <xdr:pic>
      <xdr:nvPicPr>
        <xdr:cNvPr id="2104" name="Picture 11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505325" y="290703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1914525</xdr:colOff>
      <xdr:row>20</xdr:row>
      <xdr:rowOff>57150</xdr:rowOff>
    </xdr:from>
    <xdr:to>
      <xdr:col>1</xdr:col>
      <xdr:colOff>3352800</xdr:colOff>
      <xdr:row>20</xdr:row>
      <xdr:rowOff>1495425</xdr:rowOff>
    </xdr:to>
    <xdr:pic>
      <xdr:nvPicPr>
        <xdr:cNvPr id="2105" name="Picture 11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71775" y="306038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3686175</xdr:colOff>
      <xdr:row>20</xdr:row>
      <xdr:rowOff>28575</xdr:rowOff>
    </xdr:from>
    <xdr:to>
      <xdr:col>1</xdr:col>
      <xdr:colOff>5124450</xdr:colOff>
      <xdr:row>20</xdr:row>
      <xdr:rowOff>1466850</xdr:rowOff>
    </xdr:to>
    <xdr:pic>
      <xdr:nvPicPr>
        <xdr:cNvPr id="2106" name="Picture 11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543425" y="305752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1876425</xdr:colOff>
      <xdr:row>21</xdr:row>
      <xdr:rowOff>133350</xdr:rowOff>
    </xdr:from>
    <xdr:to>
      <xdr:col>1</xdr:col>
      <xdr:colOff>3324225</xdr:colOff>
      <xdr:row>21</xdr:row>
      <xdr:rowOff>1571625</xdr:rowOff>
    </xdr:to>
    <xdr:pic>
      <xdr:nvPicPr>
        <xdr:cNvPr id="2107" name="Picture 126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733675" y="3226117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3562350</xdr:colOff>
      <xdr:row>21</xdr:row>
      <xdr:rowOff>104775</xdr:rowOff>
    </xdr:from>
    <xdr:to>
      <xdr:col>1</xdr:col>
      <xdr:colOff>5010150</xdr:colOff>
      <xdr:row>21</xdr:row>
      <xdr:rowOff>1543050</xdr:rowOff>
    </xdr:to>
    <xdr:pic>
      <xdr:nvPicPr>
        <xdr:cNvPr id="2108" name="Picture 127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419600" y="3223260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22</xdr:row>
      <xdr:rowOff>104775</xdr:rowOff>
    </xdr:from>
    <xdr:to>
      <xdr:col>1</xdr:col>
      <xdr:colOff>1638300</xdr:colOff>
      <xdr:row>22</xdr:row>
      <xdr:rowOff>1543050</xdr:rowOff>
    </xdr:to>
    <xdr:pic>
      <xdr:nvPicPr>
        <xdr:cNvPr id="2109" name="Picture 13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57275" y="338137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1876425</xdr:colOff>
      <xdr:row>22</xdr:row>
      <xdr:rowOff>85725</xdr:rowOff>
    </xdr:from>
    <xdr:to>
      <xdr:col>1</xdr:col>
      <xdr:colOff>3314700</xdr:colOff>
      <xdr:row>22</xdr:row>
      <xdr:rowOff>1533525</xdr:rowOff>
    </xdr:to>
    <xdr:pic>
      <xdr:nvPicPr>
        <xdr:cNvPr id="2110" name="Picture 13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733675" y="33794700"/>
          <a:ext cx="14382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3562350</xdr:colOff>
      <xdr:row>22</xdr:row>
      <xdr:rowOff>123825</xdr:rowOff>
    </xdr:from>
    <xdr:to>
      <xdr:col>1</xdr:col>
      <xdr:colOff>5000625</xdr:colOff>
      <xdr:row>22</xdr:row>
      <xdr:rowOff>1562100</xdr:rowOff>
    </xdr:to>
    <xdr:pic>
      <xdr:nvPicPr>
        <xdr:cNvPr id="2111" name="Picture 13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19600" y="338328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23</xdr:row>
      <xdr:rowOff>47625</xdr:rowOff>
    </xdr:from>
    <xdr:to>
      <xdr:col>1</xdr:col>
      <xdr:colOff>1752600</xdr:colOff>
      <xdr:row>23</xdr:row>
      <xdr:rowOff>1485900</xdr:rowOff>
    </xdr:to>
    <xdr:pic>
      <xdr:nvPicPr>
        <xdr:cNvPr id="2112" name="Picture 13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62050" y="3533775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1962150</xdr:colOff>
      <xdr:row>23</xdr:row>
      <xdr:rowOff>57150</xdr:rowOff>
    </xdr:from>
    <xdr:to>
      <xdr:col>1</xdr:col>
      <xdr:colOff>3400425</xdr:colOff>
      <xdr:row>23</xdr:row>
      <xdr:rowOff>1495425</xdr:rowOff>
    </xdr:to>
    <xdr:pic>
      <xdr:nvPicPr>
        <xdr:cNvPr id="2113" name="Picture 13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19400" y="353472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3619500</xdr:colOff>
      <xdr:row>23</xdr:row>
      <xdr:rowOff>95250</xdr:rowOff>
    </xdr:from>
    <xdr:to>
      <xdr:col>1</xdr:col>
      <xdr:colOff>5057775</xdr:colOff>
      <xdr:row>23</xdr:row>
      <xdr:rowOff>1533525</xdr:rowOff>
    </xdr:to>
    <xdr:pic>
      <xdr:nvPicPr>
        <xdr:cNvPr id="2114" name="Picture 13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476750" y="353853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24</xdr:row>
      <xdr:rowOff>104775</xdr:rowOff>
    </xdr:from>
    <xdr:to>
      <xdr:col>1</xdr:col>
      <xdr:colOff>1628775</xdr:colOff>
      <xdr:row>24</xdr:row>
      <xdr:rowOff>1543050</xdr:rowOff>
    </xdr:to>
    <xdr:pic>
      <xdr:nvPicPr>
        <xdr:cNvPr id="2115" name="Picture 13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47750" y="369760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24</xdr:row>
      <xdr:rowOff>66675</xdr:rowOff>
    </xdr:from>
    <xdr:to>
      <xdr:col>1</xdr:col>
      <xdr:colOff>3324225</xdr:colOff>
      <xdr:row>24</xdr:row>
      <xdr:rowOff>1504950</xdr:rowOff>
    </xdr:to>
    <xdr:pic>
      <xdr:nvPicPr>
        <xdr:cNvPr id="2116" name="Picture 13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743200" y="369379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3600450</xdr:colOff>
      <xdr:row>24</xdr:row>
      <xdr:rowOff>47625</xdr:rowOff>
    </xdr:from>
    <xdr:to>
      <xdr:col>1</xdr:col>
      <xdr:colOff>5038725</xdr:colOff>
      <xdr:row>24</xdr:row>
      <xdr:rowOff>1485900</xdr:rowOff>
    </xdr:to>
    <xdr:pic>
      <xdr:nvPicPr>
        <xdr:cNvPr id="2117" name="Picture 14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57700" y="369189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25</xdr:row>
      <xdr:rowOff>95250</xdr:rowOff>
    </xdr:from>
    <xdr:to>
      <xdr:col>1</xdr:col>
      <xdr:colOff>1685925</xdr:colOff>
      <xdr:row>25</xdr:row>
      <xdr:rowOff>1533525</xdr:rowOff>
    </xdr:to>
    <xdr:pic>
      <xdr:nvPicPr>
        <xdr:cNvPr id="2118" name="Picture 14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04900" y="385476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1847850</xdr:colOff>
      <xdr:row>25</xdr:row>
      <xdr:rowOff>76200</xdr:rowOff>
    </xdr:from>
    <xdr:to>
      <xdr:col>1</xdr:col>
      <xdr:colOff>3295650</xdr:colOff>
      <xdr:row>25</xdr:row>
      <xdr:rowOff>1514475</xdr:rowOff>
    </xdr:to>
    <xdr:pic>
      <xdr:nvPicPr>
        <xdr:cNvPr id="2119" name="Picture 14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705100" y="3852862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3552825</xdr:colOff>
      <xdr:row>25</xdr:row>
      <xdr:rowOff>95250</xdr:rowOff>
    </xdr:from>
    <xdr:to>
      <xdr:col>1</xdr:col>
      <xdr:colOff>4991100</xdr:colOff>
      <xdr:row>25</xdr:row>
      <xdr:rowOff>1533525</xdr:rowOff>
    </xdr:to>
    <xdr:pic>
      <xdr:nvPicPr>
        <xdr:cNvPr id="2120" name="Picture 14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410075" y="385476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17</xdr:row>
      <xdr:rowOff>104775</xdr:rowOff>
    </xdr:from>
    <xdr:to>
      <xdr:col>1</xdr:col>
      <xdr:colOff>1666875</xdr:colOff>
      <xdr:row>17</xdr:row>
      <xdr:rowOff>1543050</xdr:rowOff>
    </xdr:to>
    <xdr:pic>
      <xdr:nvPicPr>
        <xdr:cNvPr id="2121" name="Picture 147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85850" y="259080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1895475</xdr:colOff>
      <xdr:row>17</xdr:row>
      <xdr:rowOff>85725</xdr:rowOff>
    </xdr:from>
    <xdr:to>
      <xdr:col>1</xdr:col>
      <xdr:colOff>3343275</xdr:colOff>
      <xdr:row>17</xdr:row>
      <xdr:rowOff>1533525</xdr:rowOff>
    </xdr:to>
    <xdr:pic>
      <xdr:nvPicPr>
        <xdr:cNvPr id="2122" name="Picture 14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752725" y="25888950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3552825</xdr:colOff>
      <xdr:row>17</xdr:row>
      <xdr:rowOff>85725</xdr:rowOff>
    </xdr:from>
    <xdr:to>
      <xdr:col>1</xdr:col>
      <xdr:colOff>4991100</xdr:colOff>
      <xdr:row>17</xdr:row>
      <xdr:rowOff>1524000</xdr:rowOff>
    </xdr:to>
    <xdr:pic>
      <xdr:nvPicPr>
        <xdr:cNvPr id="2123" name="Picture 14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10075" y="258889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9"/>
  </sheetPr>
  <dimension ref="A1:K27"/>
  <sheetViews>
    <sheetView tabSelected="1" view="pageBreakPreview" topLeftCell="B1" zoomScale="80" zoomScaleNormal="40" zoomScaleSheetLayoutView="80" workbookViewId="0">
      <pane ySplit="1" topLeftCell="A2" activePane="bottomLeft" state="frozen"/>
      <selection pane="bottomLeft" activeCell="N26" sqref="N26"/>
    </sheetView>
  </sheetViews>
  <sheetFormatPr defaultColWidth="9.140625" defaultRowHeight="12.75"/>
  <cols>
    <col min="1" max="1" width="12.85546875" customWidth="1"/>
    <col min="2" max="2" width="78.42578125" customWidth="1"/>
    <col min="3" max="3" width="44.5703125" bestFit="1" customWidth="1"/>
    <col min="4" max="4" width="16.7109375" bestFit="1" customWidth="1"/>
    <col min="5" max="5" width="26.85546875" customWidth="1"/>
    <col min="6" max="6" width="23.85546875" customWidth="1"/>
    <col min="7" max="7" width="22" customWidth="1"/>
    <col min="8" max="10" width="16.42578125" style="2" customWidth="1"/>
  </cols>
  <sheetData>
    <row r="1" spans="1:11" s="1" customFormat="1" ht="39.75" customHeight="1">
      <c r="A1" s="3" t="s">
        <v>77</v>
      </c>
      <c r="B1" s="4" t="s">
        <v>78</v>
      </c>
      <c r="C1" s="4" t="s">
        <v>79</v>
      </c>
      <c r="D1" s="4" t="s">
        <v>84</v>
      </c>
      <c r="E1" s="8" t="s">
        <v>80</v>
      </c>
      <c r="F1" s="4" t="s">
        <v>81</v>
      </c>
      <c r="G1" s="8" t="s">
        <v>83</v>
      </c>
      <c r="H1" s="4" t="s">
        <v>82</v>
      </c>
      <c r="I1" s="23" t="s">
        <v>116</v>
      </c>
      <c r="J1" s="23" t="s">
        <v>117</v>
      </c>
    </row>
    <row r="2" spans="1:11" ht="124.5" customHeight="1">
      <c r="A2" s="12" t="s">
        <v>0</v>
      </c>
      <c r="B2" s="6"/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>
        <v>600</v>
      </c>
      <c r="I2" s="26">
        <v>26</v>
      </c>
      <c r="J2" s="25">
        <v>79</v>
      </c>
      <c r="K2" s="22" t="s">
        <v>114</v>
      </c>
    </row>
    <row r="3" spans="1:11" ht="124.5" customHeight="1">
      <c r="A3" s="12" t="s">
        <v>6</v>
      </c>
      <c r="B3" s="6"/>
      <c r="C3" s="5" t="s">
        <v>1</v>
      </c>
      <c r="D3" s="5" t="s">
        <v>7</v>
      </c>
      <c r="E3" s="5" t="s">
        <v>8</v>
      </c>
      <c r="F3" s="5" t="s">
        <v>4</v>
      </c>
      <c r="G3" s="5" t="s">
        <v>5</v>
      </c>
      <c r="H3" s="5">
        <v>700</v>
      </c>
      <c r="I3" s="26">
        <v>26</v>
      </c>
      <c r="J3" s="25">
        <v>79</v>
      </c>
      <c r="K3" s="22" t="s">
        <v>114</v>
      </c>
    </row>
    <row r="4" spans="1:11" ht="124.5" customHeight="1">
      <c r="A4" s="12" t="s">
        <v>13</v>
      </c>
      <c r="B4" s="5"/>
      <c r="C4" s="5" t="s">
        <v>14</v>
      </c>
      <c r="D4" s="5" t="s">
        <v>15</v>
      </c>
      <c r="E4" s="5" t="s">
        <v>16</v>
      </c>
      <c r="F4" s="5" t="s">
        <v>4</v>
      </c>
      <c r="G4" s="5" t="s">
        <v>5</v>
      </c>
      <c r="H4" s="5">
        <v>400</v>
      </c>
      <c r="I4" s="26">
        <v>28</v>
      </c>
      <c r="J4" s="25">
        <v>99</v>
      </c>
      <c r="K4" s="22" t="s">
        <v>114</v>
      </c>
    </row>
    <row r="5" spans="1:11" ht="124.5" customHeight="1">
      <c r="A5" s="12" t="s">
        <v>17</v>
      </c>
      <c r="B5" s="6"/>
      <c r="C5" s="5" t="s">
        <v>18</v>
      </c>
      <c r="D5" s="5" t="s">
        <v>7</v>
      </c>
      <c r="E5" s="5" t="s">
        <v>19</v>
      </c>
      <c r="F5" s="5" t="s">
        <v>4</v>
      </c>
      <c r="G5" s="5" t="s">
        <v>5</v>
      </c>
      <c r="H5" s="5">
        <v>500</v>
      </c>
      <c r="I5" s="26">
        <v>31</v>
      </c>
      <c r="J5" s="25">
        <v>149</v>
      </c>
      <c r="K5" s="22" t="s">
        <v>114</v>
      </c>
    </row>
    <row r="6" spans="1:11" ht="124.5" customHeight="1">
      <c r="A6" s="12" t="s">
        <v>20</v>
      </c>
      <c r="B6" s="6"/>
      <c r="C6" s="5" t="s">
        <v>21</v>
      </c>
      <c r="D6" s="5" t="s">
        <v>11</v>
      </c>
      <c r="E6" s="5" t="s">
        <v>22</v>
      </c>
      <c r="F6" s="5" t="s">
        <v>4</v>
      </c>
      <c r="G6" s="5" t="s">
        <v>5</v>
      </c>
      <c r="H6" s="5">
        <v>600</v>
      </c>
      <c r="I6" s="26">
        <v>31</v>
      </c>
      <c r="J6" s="25">
        <v>149</v>
      </c>
      <c r="K6" s="22" t="s">
        <v>114</v>
      </c>
    </row>
    <row r="7" spans="1:11" ht="124.5" customHeight="1">
      <c r="A7" s="12" t="s">
        <v>23</v>
      </c>
      <c r="B7" s="6"/>
      <c r="C7" s="5" t="s">
        <v>24</v>
      </c>
      <c r="D7" s="5" t="s">
        <v>7</v>
      </c>
      <c r="E7" s="5" t="s">
        <v>25</v>
      </c>
      <c r="F7" s="5" t="s">
        <v>4</v>
      </c>
      <c r="G7" s="5" t="s">
        <v>5</v>
      </c>
      <c r="H7" s="5">
        <v>700</v>
      </c>
      <c r="I7" s="26">
        <v>28</v>
      </c>
      <c r="J7" s="25">
        <v>99</v>
      </c>
      <c r="K7" s="22" t="s">
        <v>114</v>
      </c>
    </row>
    <row r="8" spans="1:11" ht="124.5" customHeight="1">
      <c r="A8" s="12" t="s">
        <v>26</v>
      </c>
      <c r="B8" s="6"/>
      <c r="C8" s="5" t="s">
        <v>24</v>
      </c>
      <c r="D8" s="5" t="s">
        <v>10</v>
      </c>
      <c r="E8" s="5" t="s">
        <v>27</v>
      </c>
      <c r="F8" s="5" t="s">
        <v>4</v>
      </c>
      <c r="G8" s="5" t="s">
        <v>5</v>
      </c>
      <c r="H8" s="5">
        <v>500</v>
      </c>
      <c r="I8" s="26">
        <v>28</v>
      </c>
      <c r="J8" s="25">
        <v>99</v>
      </c>
      <c r="K8" s="22" t="s">
        <v>114</v>
      </c>
    </row>
    <row r="9" spans="1:11" ht="124.5" customHeight="1">
      <c r="A9" s="12" t="s">
        <v>28</v>
      </c>
      <c r="B9" s="6"/>
      <c r="C9" s="5" t="s">
        <v>29</v>
      </c>
      <c r="D9" s="5" t="s">
        <v>11</v>
      </c>
      <c r="E9" s="5" t="s">
        <v>12</v>
      </c>
      <c r="F9" s="5" t="s">
        <v>4</v>
      </c>
      <c r="G9" s="5" t="s">
        <v>5</v>
      </c>
      <c r="H9" s="5">
        <v>500</v>
      </c>
      <c r="I9" s="26">
        <v>26</v>
      </c>
      <c r="J9" s="25">
        <v>79</v>
      </c>
      <c r="K9" s="22" t="s">
        <v>114</v>
      </c>
    </row>
    <row r="10" spans="1:11" ht="124.5" customHeight="1">
      <c r="A10" s="12" t="s">
        <v>30</v>
      </c>
      <c r="B10" s="6"/>
      <c r="C10" s="5" t="s">
        <v>31</v>
      </c>
      <c r="D10" s="5" t="s">
        <v>15</v>
      </c>
      <c r="E10" s="5" t="s">
        <v>32</v>
      </c>
      <c r="F10" s="5" t="s">
        <v>4</v>
      </c>
      <c r="G10" s="5" t="s">
        <v>5</v>
      </c>
      <c r="H10" s="5">
        <v>400</v>
      </c>
      <c r="I10" s="26">
        <v>26</v>
      </c>
      <c r="J10" s="25">
        <v>79</v>
      </c>
      <c r="K10" s="22" t="s">
        <v>114</v>
      </c>
    </row>
    <row r="11" spans="1:11" ht="124.5" customHeight="1">
      <c r="A11" s="12" t="s">
        <v>33</v>
      </c>
      <c r="B11" s="6"/>
      <c r="C11" s="5" t="s">
        <v>34</v>
      </c>
      <c r="D11" s="5" t="s">
        <v>35</v>
      </c>
      <c r="E11" s="5" t="s">
        <v>36</v>
      </c>
      <c r="F11" s="5" t="s">
        <v>4</v>
      </c>
      <c r="G11" s="5" t="s">
        <v>5</v>
      </c>
      <c r="H11" s="5">
        <v>200</v>
      </c>
      <c r="I11" s="26">
        <v>26</v>
      </c>
      <c r="J11" s="25">
        <v>79</v>
      </c>
      <c r="K11" s="22" t="s">
        <v>114</v>
      </c>
    </row>
    <row r="12" spans="1:11" ht="124.5" customHeight="1">
      <c r="A12" s="12" t="s">
        <v>37</v>
      </c>
      <c r="B12" s="7"/>
      <c r="C12" s="5" t="s">
        <v>34</v>
      </c>
      <c r="D12" s="5" t="s">
        <v>7</v>
      </c>
      <c r="E12" s="5" t="s">
        <v>8</v>
      </c>
      <c r="F12" s="5" t="s">
        <v>4</v>
      </c>
      <c r="G12" s="5" t="s">
        <v>5</v>
      </c>
      <c r="H12" s="5">
        <v>500</v>
      </c>
      <c r="I12" s="26">
        <v>26</v>
      </c>
      <c r="J12" s="25">
        <v>79</v>
      </c>
      <c r="K12" s="22" t="s">
        <v>114</v>
      </c>
    </row>
    <row r="13" spans="1:11" ht="124.5" customHeight="1">
      <c r="A13" s="12" t="s">
        <v>38</v>
      </c>
      <c r="B13" s="5"/>
      <c r="C13" s="5" t="s">
        <v>39</v>
      </c>
      <c r="D13" s="5" t="s">
        <v>7</v>
      </c>
      <c r="E13" s="5" t="s">
        <v>40</v>
      </c>
      <c r="F13" s="5" t="s">
        <v>4</v>
      </c>
      <c r="G13" s="5" t="s">
        <v>5</v>
      </c>
      <c r="H13" s="5">
        <v>600</v>
      </c>
      <c r="I13" s="26">
        <v>28</v>
      </c>
      <c r="J13" s="25">
        <v>99</v>
      </c>
      <c r="K13" s="22" t="s">
        <v>114</v>
      </c>
    </row>
    <row r="14" spans="1:11" ht="124.5" customHeight="1">
      <c r="A14" s="12" t="s">
        <v>41</v>
      </c>
      <c r="B14" s="5"/>
      <c r="C14" s="5" t="s">
        <v>39</v>
      </c>
      <c r="D14" s="5" t="s">
        <v>2</v>
      </c>
      <c r="E14" s="5" t="s">
        <v>42</v>
      </c>
      <c r="F14" s="5" t="s">
        <v>4</v>
      </c>
      <c r="G14" s="5" t="s">
        <v>5</v>
      </c>
      <c r="H14" s="5">
        <v>600</v>
      </c>
      <c r="I14" s="26">
        <v>28</v>
      </c>
      <c r="J14" s="25">
        <v>99</v>
      </c>
      <c r="K14" s="22" t="s">
        <v>114</v>
      </c>
    </row>
    <row r="15" spans="1:11" ht="124.5" customHeight="1">
      <c r="A15" s="12" t="s">
        <v>43</v>
      </c>
      <c r="B15" s="5"/>
      <c r="C15" s="5" t="s">
        <v>44</v>
      </c>
      <c r="D15" s="5" t="s">
        <v>35</v>
      </c>
      <c r="E15" s="5" t="s">
        <v>36</v>
      </c>
      <c r="F15" s="5" t="s">
        <v>4</v>
      </c>
      <c r="G15" s="5" t="s">
        <v>5</v>
      </c>
      <c r="H15" s="5">
        <v>200</v>
      </c>
      <c r="I15" s="26">
        <v>28</v>
      </c>
      <c r="J15" s="25">
        <v>99</v>
      </c>
      <c r="K15" s="22" t="s">
        <v>114</v>
      </c>
    </row>
    <row r="16" spans="1:11" ht="124.5" customHeight="1">
      <c r="A16" s="12" t="s">
        <v>45</v>
      </c>
      <c r="B16" s="5"/>
      <c r="C16" s="5" t="s">
        <v>44</v>
      </c>
      <c r="D16" s="5" t="s">
        <v>11</v>
      </c>
      <c r="E16" s="5" t="s">
        <v>12</v>
      </c>
      <c r="F16" s="5" t="s">
        <v>4</v>
      </c>
      <c r="G16" s="5" t="s">
        <v>5</v>
      </c>
      <c r="H16" s="5">
        <v>200</v>
      </c>
      <c r="I16" s="26">
        <v>28</v>
      </c>
      <c r="J16" s="25">
        <v>99</v>
      </c>
      <c r="K16" s="22" t="s">
        <v>114</v>
      </c>
    </row>
    <row r="17" spans="1:11" ht="124.5" customHeight="1">
      <c r="A17" s="12" t="s">
        <v>46</v>
      </c>
      <c r="B17" s="5"/>
      <c r="C17" s="7" t="s">
        <v>47</v>
      </c>
      <c r="D17" s="5" t="s">
        <v>2</v>
      </c>
      <c r="E17" s="5" t="s">
        <v>48</v>
      </c>
      <c r="F17" s="5" t="s">
        <v>4</v>
      </c>
      <c r="G17" s="5" t="s">
        <v>5</v>
      </c>
      <c r="H17" s="5">
        <v>200</v>
      </c>
      <c r="I17" s="26">
        <v>28</v>
      </c>
      <c r="J17" s="25">
        <v>99</v>
      </c>
      <c r="K17" s="22" t="s">
        <v>114</v>
      </c>
    </row>
    <row r="18" spans="1:11" ht="124.5" customHeight="1">
      <c r="A18" s="12" t="s">
        <v>75</v>
      </c>
      <c r="B18" s="6"/>
      <c r="C18" s="7" t="s">
        <v>9</v>
      </c>
      <c r="D18" s="5" t="s">
        <v>2</v>
      </c>
      <c r="E18" s="5" t="s">
        <v>76</v>
      </c>
      <c r="F18" s="5" t="s">
        <v>4</v>
      </c>
      <c r="G18" s="5" t="s">
        <v>5</v>
      </c>
      <c r="H18" s="5">
        <v>200</v>
      </c>
      <c r="I18" s="26">
        <v>28</v>
      </c>
      <c r="J18" s="25">
        <v>99</v>
      </c>
      <c r="K18" s="22" t="s">
        <v>114</v>
      </c>
    </row>
    <row r="19" spans="1:11" ht="124.5" customHeight="1">
      <c r="A19" s="12" t="s">
        <v>51</v>
      </c>
      <c r="B19" s="6"/>
      <c r="C19" s="5" t="s">
        <v>52</v>
      </c>
      <c r="D19" s="5" t="s">
        <v>7</v>
      </c>
      <c r="E19" s="5" t="s">
        <v>53</v>
      </c>
      <c r="F19" s="5" t="s">
        <v>4</v>
      </c>
      <c r="G19" s="5" t="s">
        <v>5</v>
      </c>
      <c r="H19" s="5">
        <v>300</v>
      </c>
      <c r="I19" s="26">
        <v>31</v>
      </c>
      <c r="J19" s="25">
        <v>149</v>
      </c>
      <c r="K19" s="22" t="s">
        <v>114</v>
      </c>
    </row>
    <row r="20" spans="1:11" ht="124.5" customHeight="1">
      <c r="A20" s="12" t="s">
        <v>54</v>
      </c>
      <c r="B20" s="6"/>
      <c r="C20" s="5" t="s">
        <v>55</v>
      </c>
      <c r="D20" s="5" t="s">
        <v>50</v>
      </c>
      <c r="E20" s="5" t="s">
        <v>56</v>
      </c>
      <c r="F20" s="5" t="s">
        <v>4</v>
      </c>
      <c r="G20" s="5" t="s">
        <v>57</v>
      </c>
      <c r="H20" s="5">
        <v>300</v>
      </c>
      <c r="I20" s="26">
        <v>23</v>
      </c>
      <c r="J20" s="25">
        <v>59</v>
      </c>
      <c r="K20" s="22" t="s">
        <v>114</v>
      </c>
    </row>
    <row r="21" spans="1:11" ht="124.5" customHeight="1">
      <c r="A21" s="12" t="s">
        <v>58</v>
      </c>
      <c r="B21" s="6"/>
      <c r="C21" s="5" t="s">
        <v>59</v>
      </c>
      <c r="D21" s="5" t="s">
        <v>60</v>
      </c>
      <c r="E21" s="5" t="s">
        <v>22</v>
      </c>
      <c r="F21" s="5" t="s">
        <v>4</v>
      </c>
      <c r="G21" s="5" t="s">
        <v>57</v>
      </c>
      <c r="H21" s="5">
        <v>300</v>
      </c>
      <c r="I21" s="26">
        <v>23</v>
      </c>
      <c r="J21" s="25">
        <v>59</v>
      </c>
      <c r="K21" s="22" t="s">
        <v>114</v>
      </c>
    </row>
    <row r="22" spans="1:11" ht="124.5" customHeight="1">
      <c r="A22" s="12" t="s">
        <v>62</v>
      </c>
      <c r="B22" s="6"/>
      <c r="C22" s="5" t="s">
        <v>61</v>
      </c>
      <c r="D22" s="5" t="s">
        <v>11</v>
      </c>
      <c r="E22" s="5" t="s">
        <v>11</v>
      </c>
      <c r="F22" s="5" t="s">
        <v>4</v>
      </c>
      <c r="G22" s="5" t="s">
        <v>57</v>
      </c>
      <c r="H22" s="5">
        <v>300</v>
      </c>
      <c r="I22" s="26">
        <v>23</v>
      </c>
      <c r="J22" s="25">
        <v>59</v>
      </c>
      <c r="K22" s="22" t="s">
        <v>114</v>
      </c>
    </row>
    <row r="23" spans="1:11" ht="124.5" customHeight="1">
      <c r="A23" s="12" t="s">
        <v>64</v>
      </c>
      <c r="B23" s="5"/>
      <c r="C23" s="5" t="s">
        <v>65</v>
      </c>
      <c r="D23" s="5" t="s">
        <v>49</v>
      </c>
      <c r="E23" s="5" t="s">
        <v>66</v>
      </c>
      <c r="F23" s="5" t="s">
        <v>4</v>
      </c>
      <c r="G23" s="5" t="s">
        <v>57</v>
      </c>
      <c r="H23" s="5">
        <v>150</v>
      </c>
      <c r="I23" s="26">
        <v>23</v>
      </c>
      <c r="J23" s="25">
        <v>59</v>
      </c>
      <c r="K23" s="22" t="s">
        <v>114</v>
      </c>
    </row>
    <row r="24" spans="1:11" ht="124.5" customHeight="1">
      <c r="A24" s="12" t="s">
        <v>67</v>
      </c>
      <c r="B24" s="6"/>
      <c r="C24" s="5" t="s">
        <v>68</v>
      </c>
      <c r="D24" s="5" t="s">
        <v>11</v>
      </c>
      <c r="E24" s="5" t="s">
        <v>22</v>
      </c>
      <c r="F24" s="5" t="s">
        <v>69</v>
      </c>
      <c r="G24" s="5" t="s">
        <v>70</v>
      </c>
      <c r="H24" s="5">
        <v>300</v>
      </c>
      <c r="I24" s="26">
        <v>33</v>
      </c>
      <c r="J24" s="25">
        <v>159</v>
      </c>
      <c r="K24" s="22" t="s">
        <v>114</v>
      </c>
    </row>
    <row r="25" spans="1:11" ht="124.5" customHeight="1">
      <c r="A25" s="12" t="s">
        <v>71</v>
      </c>
      <c r="B25" s="6"/>
      <c r="C25" s="5" t="s">
        <v>72</v>
      </c>
      <c r="D25" s="5" t="s">
        <v>15</v>
      </c>
      <c r="E25" s="5" t="s">
        <v>16</v>
      </c>
      <c r="F25" s="5" t="s">
        <v>69</v>
      </c>
      <c r="G25" s="5" t="s">
        <v>70</v>
      </c>
      <c r="H25" s="5">
        <v>300</v>
      </c>
      <c r="I25" s="26">
        <v>33</v>
      </c>
      <c r="J25" s="25">
        <v>159</v>
      </c>
      <c r="K25" s="22" t="s">
        <v>114</v>
      </c>
    </row>
    <row r="26" spans="1:11" ht="124.5" customHeight="1" thickBot="1">
      <c r="A26" s="12" t="s">
        <v>73</v>
      </c>
      <c r="B26" s="6"/>
      <c r="C26" s="5" t="s">
        <v>74</v>
      </c>
      <c r="D26" s="5" t="s">
        <v>2</v>
      </c>
      <c r="E26" s="5" t="s">
        <v>63</v>
      </c>
      <c r="F26" s="5" t="s">
        <v>69</v>
      </c>
      <c r="G26" s="9" t="s">
        <v>70</v>
      </c>
      <c r="H26" s="9">
        <v>300</v>
      </c>
      <c r="I26" s="26">
        <v>33</v>
      </c>
      <c r="J26" s="25">
        <v>159</v>
      </c>
      <c r="K26" s="22" t="s">
        <v>114</v>
      </c>
    </row>
    <row r="27" spans="1:11" ht="60.75" customHeight="1" thickBot="1">
      <c r="G27" s="10" t="s">
        <v>85</v>
      </c>
      <c r="H27" s="11">
        <f>SUM(H2:H26)</f>
        <v>9850</v>
      </c>
      <c r="I27" s="24"/>
      <c r="J27" s="24"/>
    </row>
  </sheetData>
  <autoFilter ref="A1:H27"/>
  <phoneticPr fontId="0" type="noConversion"/>
  <pageMargins left="0.7" right="0.7" top="0.75" bottom="0.75" header="0.3" footer="0.3"/>
  <pageSetup scale="41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T81"/>
  <sheetViews>
    <sheetView workbookViewId="0">
      <selection activeCell="W72" sqref="W72"/>
    </sheetView>
  </sheetViews>
  <sheetFormatPr defaultColWidth="11.42578125" defaultRowHeight="12.75"/>
  <cols>
    <col min="1" max="1" width="9.85546875" bestFit="1" customWidth="1"/>
    <col min="2" max="2" width="12.85546875" bestFit="1" customWidth="1"/>
    <col min="3" max="19" width="6.5703125" customWidth="1"/>
    <col min="20" max="20" width="9" customWidth="1"/>
    <col min="21" max="21" width="3.140625" customWidth="1"/>
  </cols>
  <sheetData>
    <row r="1" spans="1:20" ht="15">
      <c r="A1" s="44" t="s">
        <v>86</v>
      </c>
      <c r="B1" s="45"/>
      <c r="C1" s="46" t="s">
        <v>87</v>
      </c>
      <c r="D1" s="46" t="s">
        <v>88</v>
      </c>
      <c r="E1" s="46" t="s">
        <v>89</v>
      </c>
      <c r="F1" s="46" t="s">
        <v>90</v>
      </c>
      <c r="G1" s="46" t="s">
        <v>91</v>
      </c>
      <c r="H1" s="47" t="s">
        <v>92</v>
      </c>
      <c r="I1" s="46" t="s">
        <v>93</v>
      </c>
      <c r="J1" s="46" t="s">
        <v>94</v>
      </c>
      <c r="K1" s="45" t="s">
        <v>95</v>
      </c>
      <c r="L1" s="45" t="s">
        <v>96</v>
      </c>
      <c r="M1" s="45" t="s">
        <v>97</v>
      </c>
      <c r="N1" s="45" t="s">
        <v>98</v>
      </c>
      <c r="O1" s="45" t="s">
        <v>99</v>
      </c>
      <c r="P1" s="45" t="s">
        <v>100</v>
      </c>
      <c r="Q1" s="45" t="s">
        <v>101</v>
      </c>
      <c r="R1" s="45" t="s">
        <v>102</v>
      </c>
      <c r="S1" s="45" t="s">
        <v>103</v>
      </c>
      <c r="T1" s="48" t="s">
        <v>85</v>
      </c>
    </row>
    <row r="2" spans="1:20" ht="15">
      <c r="A2" s="49" t="s">
        <v>0</v>
      </c>
      <c r="B2" s="13" t="s">
        <v>104</v>
      </c>
      <c r="C2" s="16">
        <v>302</v>
      </c>
      <c r="D2" s="16">
        <v>459</v>
      </c>
      <c r="E2" s="16">
        <v>601</v>
      </c>
      <c r="F2" s="16">
        <v>144</v>
      </c>
      <c r="G2" s="16">
        <v>424</v>
      </c>
      <c r="H2" s="16">
        <v>151</v>
      </c>
      <c r="I2" s="16">
        <v>291</v>
      </c>
      <c r="J2" s="16">
        <v>575</v>
      </c>
      <c r="K2" s="16">
        <v>579</v>
      </c>
      <c r="L2" s="16">
        <v>440</v>
      </c>
      <c r="M2" s="16">
        <v>795</v>
      </c>
      <c r="N2" s="16">
        <v>104</v>
      </c>
      <c r="O2" s="16">
        <v>160</v>
      </c>
      <c r="P2" s="16">
        <v>172</v>
      </c>
      <c r="Q2" s="16">
        <v>749</v>
      </c>
      <c r="R2" s="16">
        <v>265</v>
      </c>
      <c r="S2" s="16">
        <v>163</v>
      </c>
      <c r="T2" s="43">
        <f>S2+R2+Q2+P2+O2+N2+M2+K2+J2+I2+H2+G2+F2+D2+E2+C2</f>
        <v>5934</v>
      </c>
    </row>
    <row r="3" spans="1:20" ht="15">
      <c r="A3" s="34"/>
      <c r="B3" s="14" t="s">
        <v>105</v>
      </c>
      <c r="C3" s="14">
        <v>0</v>
      </c>
      <c r="D3" s="14">
        <v>0</v>
      </c>
      <c r="E3" s="14">
        <v>50</v>
      </c>
      <c r="F3" s="14">
        <v>25</v>
      </c>
      <c r="G3" s="14">
        <v>75</v>
      </c>
      <c r="H3" s="14">
        <v>0</v>
      </c>
      <c r="I3" s="14">
        <v>0</v>
      </c>
      <c r="J3" s="14">
        <v>50</v>
      </c>
      <c r="K3" s="14">
        <v>25</v>
      </c>
      <c r="L3" s="14">
        <v>75</v>
      </c>
      <c r="M3" s="14">
        <v>100</v>
      </c>
      <c r="N3" s="14">
        <v>25</v>
      </c>
      <c r="O3" s="14">
        <v>0</v>
      </c>
      <c r="P3" s="14">
        <v>50</v>
      </c>
      <c r="Q3" s="14">
        <v>100</v>
      </c>
      <c r="R3" s="14">
        <v>25</v>
      </c>
      <c r="S3" s="14">
        <v>0</v>
      </c>
      <c r="T3" s="35">
        <f>SUM(C3:S3)</f>
        <v>600</v>
      </c>
    </row>
    <row r="4" spans="1:20" ht="4.5" customHeight="1">
      <c r="A4" s="36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37"/>
    </row>
    <row r="5" spans="1:20" ht="15">
      <c r="A5" s="50" t="s">
        <v>6</v>
      </c>
      <c r="B5" s="13" t="s">
        <v>104</v>
      </c>
      <c r="C5" s="13">
        <v>65</v>
      </c>
      <c r="D5" s="13">
        <v>108</v>
      </c>
      <c r="E5" s="13">
        <v>140</v>
      </c>
      <c r="F5" s="13">
        <v>137</v>
      </c>
      <c r="G5" s="13">
        <v>89</v>
      </c>
      <c r="H5" s="13">
        <v>30</v>
      </c>
      <c r="I5" s="13">
        <v>52</v>
      </c>
      <c r="J5" s="13">
        <v>92</v>
      </c>
      <c r="K5" s="13">
        <v>115</v>
      </c>
      <c r="L5" s="13">
        <v>607</v>
      </c>
      <c r="M5" s="13">
        <v>145</v>
      </c>
      <c r="N5" s="19">
        <v>13</v>
      </c>
      <c r="O5" s="13">
        <v>36</v>
      </c>
      <c r="P5" s="19">
        <v>43</v>
      </c>
      <c r="Q5" s="13">
        <v>145</v>
      </c>
      <c r="R5" s="13">
        <v>50</v>
      </c>
      <c r="S5" s="13">
        <v>38</v>
      </c>
      <c r="T5" s="43">
        <f>S5+R5+Q5+P5+O5+N5+M5+K5+J5+I5+H5+G5+F5+D5+E5+C5</f>
        <v>1298</v>
      </c>
    </row>
    <row r="6" spans="1:20" ht="15">
      <c r="A6" s="34"/>
      <c r="B6" s="14" t="s">
        <v>105</v>
      </c>
      <c r="C6" s="14">
        <v>0</v>
      </c>
      <c r="D6" s="14">
        <v>0</v>
      </c>
      <c r="E6" s="14">
        <v>50</v>
      </c>
      <c r="F6" s="14">
        <v>25</v>
      </c>
      <c r="G6" s="14">
        <v>89</v>
      </c>
      <c r="H6" s="14">
        <v>0</v>
      </c>
      <c r="I6" s="14">
        <v>0</v>
      </c>
      <c r="J6" s="14">
        <v>50</v>
      </c>
      <c r="K6" s="14">
        <v>25</v>
      </c>
      <c r="L6" s="14">
        <v>120</v>
      </c>
      <c r="M6" s="14">
        <v>120</v>
      </c>
      <c r="N6" s="14">
        <v>13</v>
      </c>
      <c r="O6" s="14">
        <v>0</v>
      </c>
      <c r="P6" s="14">
        <v>43</v>
      </c>
      <c r="Q6" s="14">
        <v>120</v>
      </c>
      <c r="R6" s="14">
        <v>45</v>
      </c>
      <c r="S6" s="14">
        <v>0</v>
      </c>
      <c r="T6" s="35">
        <f>SUM(C6:S6)</f>
        <v>700</v>
      </c>
    </row>
    <row r="7" spans="1:20" ht="4.5" customHeight="1">
      <c r="A7" s="36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37"/>
    </row>
    <row r="8" spans="1:20" ht="15">
      <c r="A8" s="32" t="s">
        <v>13</v>
      </c>
      <c r="B8" s="13" t="s">
        <v>104</v>
      </c>
      <c r="C8" s="16">
        <v>73</v>
      </c>
      <c r="D8" s="16">
        <v>111</v>
      </c>
      <c r="E8" s="16">
        <v>143</v>
      </c>
      <c r="F8" s="16">
        <v>147</v>
      </c>
      <c r="G8" s="16">
        <v>92</v>
      </c>
      <c r="H8" s="16">
        <v>25</v>
      </c>
      <c r="I8" s="16">
        <v>63</v>
      </c>
      <c r="J8" s="16">
        <v>113</v>
      </c>
      <c r="K8" s="16">
        <v>113</v>
      </c>
      <c r="L8" s="16">
        <v>144</v>
      </c>
      <c r="M8" s="16">
        <v>168</v>
      </c>
      <c r="N8" s="16">
        <v>7</v>
      </c>
      <c r="O8" s="16">
        <v>31</v>
      </c>
      <c r="P8" s="16">
        <v>48</v>
      </c>
      <c r="Q8" s="16">
        <v>159</v>
      </c>
      <c r="R8" s="16">
        <v>31</v>
      </c>
      <c r="S8" s="16">
        <v>32</v>
      </c>
      <c r="T8" s="43">
        <f>S8+R8+Q8+P8+O8+N8+M8+K8+J8+I8+H8+G8+F8+D8+E8+C8</f>
        <v>1356</v>
      </c>
    </row>
    <row r="9" spans="1:20" ht="15">
      <c r="A9" s="34"/>
      <c r="B9" s="14" t="s">
        <v>105</v>
      </c>
      <c r="C9" s="14">
        <v>0</v>
      </c>
      <c r="D9" s="14">
        <v>0</v>
      </c>
      <c r="E9" s="14">
        <v>40</v>
      </c>
      <c r="F9" s="14">
        <v>20</v>
      </c>
      <c r="G9" s="14">
        <v>60</v>
      </c>
      <c r="H9" s="14">
        <v>0</v>
      </c>
      <c r="I9" s="14">
        <v>0</v>
      </c>
      <c r="J9" s="14">
        <v>40</v>
      </c>
      <c r="K9" s="14">
        <v>20</v>
      </c>
      <c r="L9" s="14">
        <v>60</v>
      </c>
      <c r="M9" s="14">
        <v>80</v>
      </c>
      <c r="N9" s="14">
        <v>20</v>
      </c>
      <c r="O9" s="14">
        <v>0</v>
      </c>
      <c r="P9" s="14">
        <v>40</v>
      </c>
      <c r="Q9" s="14">
        <v>80</v>
      </c>
      <c r="R9" s="14">
        <v>20</v>
      </c>
      <c r="S9" s="14">
        <v>0</v>
      </c>
      <c r="T9" s="35">
        <f>SUM(C9:S9)</f>
        <v>480</v>
      </c>
    </row>
    <row r="10" spans="1:20" ht="4.5" customHeight="1">
      <c r="A10" s="36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37"/>
    </row>
    <row r="11" spans="1:20" ht="15">
      <c r="A11" s="50" t="s">
        <v>17</v>
      </c>
      <c r="B11" s="13" t="s">
        <v>104</v>
      </c>
      <c r="C11" s="13">
        <v>70</v>
      </c>
      <c r="D11" s="13">
        <v>110</v>
      </c>
      <c r="E11" s="13">
        <v>134</v>
      </c>
      <c r="F11" s="13">
        <v>150</v>
      </c>
      <c r="G11" s="13">
        <v>102</v>
      </c>
      <c r="H11" s="13">
        <v>28</v>
      </c>
      <c r="I11" s="13">
        <v>63</v>
      </c>
      <c r="J11" s="13">
        <v>109</v>
      </c>
      <c r="K11" s="13">
        <v>147</v>
      </c>
      <c r="L11" s="13">
        <v>163</v>
      </c>
      <c r="M11" s="13">
        <v>176</v>
      </c>
      <c r="N11" s="13">
        <v>28</v>
      </c>
      <c r="O11" s="13">
        <v>34</v>
      </c>
      <c r="P11" s="13">
        <v>58</v>
      </c>
      <c r="Q11" s="13">
        <v>152</v>
      </c>
      <c r="R11" s="13">
        <v>22</v>
      </c>
      <c r="S11" s="13">
        <v>38</v>
      </c>
      <c r="T11" s="43">
        <f>S11+R11+Q11+P11+O11+N11+M11+K11+J11+I11+H11+G11+F11+D11+E11+C11</f>
        <v>1421</v>
      </c>
    </row>
    <row r="12" spans="1:20" ht="15">
      <c r="A12" s="34"/>
      <c r="B12" s="14" t="s">
        <v>105</v>
      </c>
      <c r="C12" s="14">
        <v>0</v>
      </c>
      <c r="D12" s="14">
        <v>0</v>
      </c>
      <c r="E12" s="14">
        <v>40</v>
      </c>
      <c r="F12" s="14">
        <v>20</v>
      </c>
      <c r="G12" s="14">
        <v>60</v>
      </c>
      <c r="H12" s="14">
        <v>0</v>
      </c>
      <c r="I12" s="14">
        <v>0</v>
      </c>
      <c r="J12" s="14">
        <v>40</v>
      </c>
      <c r="K12" s="14">
        <v>20</v>
      </c>
      <c r="L12" s="14">
        <v>60</v>
      </c>
      <c r="M12" s="14">
        <v>80</v>
      </c>
      <c r="N12" s="14">
        <v>20</v>
      </c>
      <c r="O12" s="14">
        <v>0</v>
      </c>
      <c r="P12" s="14">
        <v>40</v>
      </c>
      <c r="Q12" s="14">
        <v>80</v>
      </c>
      <c r="R12" s="14">
        <v>20</v>
      </c>
      <c r="S12" s="14">
        <v>0</v>
      </c>
      <c r="T12" s="35">
        <f>SUM(C12:S12)</f>
        <v>480</v>
      </c>
    </row>
    <row r="13" spans="1:20" ht="4.5" customHeight="1">
      <c r="A13" s="36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37"/>
    </row>
    <row r="14" spans="1:20" ht="4.5" customHeight="1">
      <c r="A14" s="36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37"/>
    </row>
    <row r="15" spans="1:20" ht="15">
      <c r="A15" s="50" t="s">
        <v>20</v>
      </c>
      <c r="B15" s="13" t="s">
        <v>104</v>
      </c>
      <c r="C15" s="13">
        <v>181</v>
      </c>
      <c r="D15" s="13">
        <v>104</v>
      </c>
      <c r="E15" s="13">
        <v>347</v>
      </c>
      <c r="F15" s="13">
        <v>260</v>
      </c>
      <c r="G15" s="13">
        <v>259</v>
      </c>
      <c r="H15" s="13">
        <v>82</v>
      </c>
      <c r="I15" s="13">
        <v>156</v>
      </c>
      <c r="J15" s="13">
        <v>305</v>
      </c>
      <c r="K15" s="13">
        <v>300</v>
      </c>
      <c r="L15" s="13">
        <v>422</v>
      </c>
      <c r="M15" s="13">
        <v>654</v>
      </c>
      <c r="N15" s="13">
        <v>75</v>
      </c>
      <c r="O15" s="13">
        <v>79</v>
      </c>
      <c r="P15" s="13">
        <v>190</v>
      </c>
      <c r="Q15" s="19">
        <v>78</v>
      </c>
      <c r="R15" s="13">
        <v>122</v>
      </c>
      <c r="S15" s="13">
        <v>70</v>
      </c>
      <c r="T15" s="43">
        <f>S15+R15+Q15+P15+O15+N15+M15+K15+J15+I15+H15+G15+F15+D15+E15+C15</f>
        <v>3262</v>
      </c>
    </row>
    <row r="16" spans="1:20" ht="15">
      <c r="A16" s="34"/>
      <c r="B16" s="14" t="s">
        <v>105</v>
      </c>
      <c r="C16" s="14">
        <v>0</v>
      </c>
      <c r="D16" s="14">
        <v>0</v>
      </c>
      <c r="E16" s="14">
        <v>50</v>
      </c>
      <c r="F16" s="14">
        <v>25</v>
      </c>
      <c r="G16" s="14">
        <v>75</v>
      </c>
      <c r="H16" s="14">
        <v>0</v>
      </c>
      <c r="I16" s="14">
        <v>0</v>
      </c>
      <c r="J16" s="14">
        <v>50</v>
      </c>
      <c r="K16" s="14">
        <v>25</v>
      </c>
      <c r="L16" s="14">
        <v>75</v>
      </c>
      <c r="M16" s="14">
        <v>122</v>
      </c>
      <c r="N16" s="14">
        <v>25</v>
      </c>
      <c r="O16" s="14">
        <v>0</v>
      </c>
      <c r="P16" s="14">
        <v>50</v>
      </c>
      <c r="Q16" s="14">
        <v>78</v>
      </c>
      <c r="R16" s="14">
        <v>25</v>
      </c>
      <c r="S16" s="14">
        <v>0</v>
      </c>
      <c r="T16" s="35">
        <f>SUM(C16:S16)</f>
        <v>600</v>
      </c>
    </row>
    <row r="17" spans="1:20" ht="4.5" customHeight="1">
      <c r="A17" s="3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37"/>
    </row>
    <row r="18" spans="1:20" ht="15">
      <c r="A18" s="49" t="s">
        <v>23</v>
      </c>
      <c r="B18" s="13" t="s">
        <v>104</v>
      </c>
      <c r="C18" s="16">
        <v>112</v>
      </c>
      <c r="D18" s="16">
        <v>262</v>
      </c>
      <c r="E18" s="16">
        <v>373</v>
      </c>
      <c r="F18" s="16">
        <v>137</v>
      </c>
      <c r="G18" s="16">
        <v>204</v>
      </c>
      <c r="H18" s="16">
        <v>84</v>
      </c>
      <c r="I18" s="16">
        <v>175</v>
      </c>
      <c r="J18" s="16">
        <v>302</v>
      </c>
      <c r="K18" s="16">
        <v>102</v>
      </c>
      <c r="L18" s="16">
        <v>89</v>
      </c>
      <c r="M18" s="16">
        <v>528</v>
      </c>
      <c r="N18" s="16">
        <v>76</v>
      </c>
      <c r="O18" s="16">
        <v>100</v>
      </c>
      <c r="P18" s="16">
        <v>205</v>
      </c>
      <c r="Q18" s="16">
        <v>465</v>
      </c>
      <c r="R18" s="16">
        <v>144</v>
      </c>
      <c r="S18" s="16">
        <v>101</v>
      </c>
      <c r="T18" s="43">
        <f>S18+R18+Q18+P18+O18+N18+M18+K18+J18+I18+H18+G18+F18+D18+E18+C18</f>
        <v>3370</v>
      </c>
    </row>
    <row r="19" spans="1:20" ht="15">
      <c r="A19" s="34"/>
      <c r="B19" s="14" t="s">
        <v>105</v>
      </c>
      <c r="C19" s="14">
        <v>0</v>
      </c>
      <c r="D19" s="14">
        <v>0</v>
      </c>
      <c r="E19" s="14">
        <v>50</v>
      </c>
      <c r="F19" s="14">
        <v>25</v>
      </c>
      <c r="G19" s="14">
        <v>75</v>
      </c>
      <c r="H19" s="14">
        <v>0</v>
      </c>
      <c r="I19" s="14">
        <v>0</v>
      </c>
      <c r="J19" s="14">
        <v>50</v>
      </c>
      <c r="K19" s="14">
        <v>25</v>
      </c>
      <c r="L19" s="14">
        <v>75</v>
      </c>
      <c r="M19" s="14">
        <v>100</v>
      </c>
      <c r="N19" s="14">
        <v>25</v>
      </c>
      <c r="O19" s="14">
        <v>0</v>
      </c>
      <c r="P19" s="14">
        <v>50</v>
      </c>
      <c r="Q19" s="14">
        <v>100</v>
      </c>
      <c r="R19" s="14">
        <v>25</v>
      </c>
      <c r="S19" s="14">
        <v>0</v>
      </c>
      <c r="T19" s="35">
        <f>SUM(C19:S19)</f>
        <v>600</v>
      </c>
    </row>
    <row r="20" spans="1:20" ht="4.5" customHeight="1">
      <c r="A20" s="36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37"/>
    </row>
    <row r="21" spans="1:20" ht="15">
      <c r="A21" s="49" t="s">
        <v>26</v>
      </c>
      <c r="B21" s="13" t="s">
        <v>104</v>
      </c>
      <c r="C21" s="16">
        <v>96</v>
      </c>
      <c r="D21" s="16">
        <v>412</v>
      </c>
      <c r="E21" s="16">
        <v>75</v>
      </c>
      <c r="F21" s="16">
        <v>89</v>
      </c>
      <c r="G21" s="16">
        <v>383</v>
      </c>
      <c r="H21" s="16">
        <v>332</v>
      </c>
      <c r="I21" s="16">
        <v>281</v>
      </c>
      <c r="J21" s="16">
        <v>101</v>
      </c>
      <c r="K21" s="16">
        <v>569</v>
      </c>
      <c r="L21" s="20">
        <v>2</v>
      </c>
      <c r="M21" s="16">
        <v>80</v>
      </c>
      <c r="N21" s="16">
        <v>113</v>
      </c>
      <c r="O21" s="16">
        <v>153</v>
      </c>
      <c r="P21" s="16">
        <v>97</v>
      </c>
      <c r="Q21" s="16">
        <v>103</v>
      </c>
      <c r="R21" s="16">
        <v>109</v>
      </c>
      <c r="S21" s="16">
        <v>140</v>
      </c>
      <c r="T21" s="43">
        <f>S21+R21+Q21+P21+O21+N21+M21+K21+J21+I21+H21+G21+F21+D21+E21+C21</f>
        <v>3133</v>
      </c>
    </row>
    <row r="22" spans="1:20" ht="15">
      <c r="A22" s="34"/>
      <c r="B22" s="14" t="s">
        <v>105</v>
      </c>
      <c r="C22" s="14">
        <v>0</v>
      </c>
      <c r="D22" s="14">
        <v>0</v>
      </c>
      <c r="E22" s="14">
        <v>40</v>
      </c>
      <c r="F22" s="14">
        <v>20</v>
      </c>
      <c r="G22" s="14">
        <v>60</v>
      </c>
      <c r="H22" s="14">
        <v>0</v>
      </c>
      <c r="I22" s="14">
        <v>0</v>
      </c>
      <c r="J22" s="14">
        <v>40</v>
      </c>
      <c r="K22" s="14">
        <v>20</v>
      </c>
      <c r="L22" s="14">
        <v>2</v>
      </c>
      <c r="M22" s="14">
        <v>80</v>
      </c>
      <c r="N22" s="14">
        <v>20</v>
      </c>
      <c r="O22" s="14">
        <v>0</v>
      </c>
      <c r="P22" s="14">
        <v>97</v>
      </c>
      <c r="Q22" s="14">
        <v>81</v>
      </c>
      <c r="R22" s="14">
        <v>20</v>
      </c>
      <c r="S22" s="14">
        <v>0</v>
      </c>
      <c r="T22" s="35">
        <f>SUM(C22:S22)</f>
        <v>480</v>
      </c>
    </row>
    <row r="23" spans="1:20" ht="4.5" customHeight="1">
      <c r="A23" s="36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37"/>
    </row>
    <row r="24" spans="1:20" ht="15">
      <c r="A24" s="50" t="s">
        <v>28</v>
      </c>
      <c r="B24" s="13" t="s">
        <v>104</v>
      </c>
      <c r="C24" s="13">
        <v>297</v>
      </c>
      <c r="D24" s="13">
        <v>106</v>
      </c>
      <c r="E24" s="13">
        <v>680</v>
      </c>
      <c r="F24" s="13">
        <v>779</v>
      </c>
      <c r="G24" s="13">
        <v>326</v>
      </c>
      <c r="H24" s="13">
        <v>119</v>
      </c>
      <c r="I24" s="13">
        <v>363</v>
      </c>
      <c r="J24" s="13">
        <v>955</v>
      </c>
      <c r="K24" s="13">
        <v>710</v>
      </c>
      <c r="L24" s="13">
        <v>668</v>
      </c>
      <c r="M24" s="13">
        <v>766</v>
      </c>
      <c r="N24" s="13">
        <v>66</v>
      </c>
      <c r="O24" s="13">
        <v>201</v>
      </c>
      <c r="P24" s="13">
        <v>454</v>
      </c>
      <c r="Q24" s="13">
        <v>1008</v>
      </c>
      <c r="R24" s="13">
        <v>297</v>
      </c>
      <c r="S24" s="13">
        <v>201</v>
      </c>
      <c r="T24" s="43">
        <f>S24+R24+Q24+P24+O24+N24+M24+K24+J24+I24+H24+G24+F24+D24+E24+C24</f>
        <v>7328</v>
      </c>
    </row>
    <row r="25" spans="1:20" ht="15">
      <c r="A25" s="34"/>
      <c r="B25" s="14" t="s">
        <v>105</v>
      </c>
      <c r="C25" s="14">
        <v>0</v>
      </c>
      <c r="D25" s="14">
        <v>0</v>
      </c>
      <c r="E25" s="14">
        <v>40</v>
      </c>
      <c r="F25" s="14">
        <v>20</v>
      </c>
      <c r="G25" s="14">
        <v>60</v>
      </c>
      <c r="H25" s="14">
        <v>0</v>
      </c>
      <c r="I25" s="14">
        <v>0</v>
      </c>
      <c r="J25" s="14">
        <v>40</v>
      </c>
      <c r="K25" s="14">
        <v>20</v>
      </c>
      <c r="L25" s="14">
        <v>60</v>
      </c>
      <c r="M25" s="14">
        <v>80</v>
      </c>
      <c r="N25" s="14">
        <v>20</v>
      </c>
      <c r="O25" s="14">
        <v>0</v>
      </c>
      <c r="P25" s="14">
        <v>40</v>
      </c>
      <c r="Q25" s="14">
        <v>80</v>
      </c>
      <c r="R25" s="14">
        <v>20</v>
      </c>
      <c r="S25" s="14">
        <v>0</v>
      </c>
      <c r="T25" s="35">
        <f>SUM(C25:S25)</f>
        <v>480</v>
      </c>
    </row>
    <row r="26" spans="1:20" ht="4.5" customHeight="1">
      <c r="A26" s="36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37"/>
    </row>
    <row r="27" spans="1:20" ht="15">
      <c r="A27" s="32" t="s">
        <v>30</v>
      </c>
      <c r="B27" s="13" t="s">
        <v>104</v>
      </c>
      <c r="C27" s="16">
        <v>164</v>
      </c>
      <c r="D27" s="16">
        <v>267</v>
      </c>
      <c r="E27" s="16">
        <v>395</v>
      </c>
      <c r="F27" s="16">
        <v>589</v>
      </c>
      <c r="G27" s="16">
        <v>239</v>
      </c>
      <c r="H27" s="16">
        <v>163</v>
      </c>
      <c r="I27" s="16">
        <v>104</v>
      </c>
      <c r="J27" s="16">
        <v>90</v>
      </c>
      <c r="K27" s="16">
        <v>325</v>
      </c>
      <c r="L27" s="16">
        <v>432</v>
      </c>
      <c r="M27" s="16">
        <v>90</v>
      </c>
      <c r="N27" s="16">
        <v>55</v>
      </c>
      <c r="O27" s="16">
        <v>100</v>
      </c>
      <c r="P27" s="16">
        <v>185</v>
      </c>
      <c r="Q27" s="16">
        <v>326</v>
      </c>
      <c r="R27" s="16">
        <v>123</v>
      </c>
      <c r="S27" s="16">
        <v>100</v>
      </c>
      <c r="T27" s="43">
        <f>S27+R27+Q27+P27+O27+N27+M27+K27+J27+I27+H27+G27+F27+D27+E27+C27</f>
        <v>3315</v>
      </c>
    </row>
    <row r="28" spans="1:20" ht="15">
      <c r="A28" s="34"/>
      <c r="B28" s="14" t="s">
        <v>105</v>
      </c>
      <c r="C28" s="14">
        <v>0</v>
      </c>
      <c r="D28" s="14">
        <v>0</v>
      </c>
      <c r="E28" s="14">
        <v>40</v>
      </c>
      <c r="F28" s="14">
        <v>20</v>
      </c>
      <c r="G28" s="14">
        <v>60</v>
      </c>
      <c r="H28" s="14">
        <v>0</v>
      </c>
      <c r="I28" s="14">
        <v>0</v>
      </c>
      <c r="J28" s="14">
        <v>40</v>
      </c>
      <c r="K28" s="14">
        <v>20</v>
      </c>
      <c r="L28" s="14">
        <v>60</v>
      </c>
      <c r="M28" s="14">
        <v>80</v>
      </c>
      <c r="N28" s="14">
        <v>20</v>
      </c>
      <c r="O28" s="14">
        <v>0</v>
      </c>
      <c r="P28" s="14">
        <v>40</v>
      </c>
      <c r="Q28" s="14">
        <v>80</v>
      </c>
      <c r="R28" s="14">
        <v>20</v>
      </c>
      <c r="S28" s="14">
        <v>0</v>
      </c>
      <c r="T28" s="35">
        <f>SUM(C28:S28)</f>
        <v>480</v>
      </c>
    </row>
    <row r="29" spans="1:20" ht="4.5" customHeight="1">
      <c r="A29" s="36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37"/>
    </row>
    <row r="30" spans="1:20" ht="15">
      <c r="A30" s="32" t="s">
        <v>33</v>
      </c>
      <c r="B30" s="13" t="s">
        <v>104</v>
      </c>
      <c r="C30" s="16">
        <v>65</v>
      </c>
      <c r="D30" s="16">
        <v>143</v>
      </c>
      <c r="E30" s="16">
        <v>72</v>
      </c>
      <c r="F30" s="16">
        <v>160</v>
      </c>
      <c r="G30" s="16">
        <v>110</v>
      </c>
      <c r="H30" s="16">
        <v>40</v>
      </c>
      <c r="I30" s="16">
        <v>67</v>
      </c>
      <c r="J30" s="16">
        <v>102</v>
      </c>
      <c r="K30" s="16">
        <v>159</v>
      </c>
      <c r="L30" s="16">
        <v>218</v>
      </c>
      <c r="M30" s="16">
        <v>218</v>
      </c>
      <c r="N30" s="16">
        <v>40</v>
      </c>
      <c r="O30" s="16">
        <v>39</v>
      </c>
      <c r="P30" s="16">
        <v>97</v>
      </c>
      <c r="Q30" s="16">
        <v>198</v>
      </c>
      <c r="R30" s="16">
        <v>61</v>
      </c>
      <c r="S30" s="16">
        <v>40</v>
      </c>
      <c r="T30" s="43">
        <f>S30+R30+Q30+P30+O30+N30+M30+K30+J30+I30+H30+G30+F30+D30+E30+C30</f>
        <v>1611</v>
      </c>
    </row>
    <row r="31" spans="1:20" ht="15">
      <c r="A31" s="34"/>
      <c r="B31" s="14" t="s">
        <v>105</v>
      </c>
      <c r="C31" s="14">
        <v>0</v>
      </c>
      <c r="D31" s="14">
        <v>0</v>
      </c>
      <c r="E31" s="14">
        <v>20</v>
      </c>
      <c r="F31" s="14">
        <v>0</v>
      </c>
      <c r="G31" s="14">
        <v>30</v>
      </c>
      <c r="H31" s="14">
        <v>0</v>
      </c>
      <c r="I31" s="14">
        <v>0</v>
      </c>
      <c r="J31" s="14">
        <v>20</v>
      </c>
      <c r="K31" s="14">
        <v>10</v>
      </c>
      <c r="L31" s="14">
        <v>30</v>
      </c>
      <c r="M31" s="14">
        <v>30</v>
      </c>
      <c r="N31" s="14">
        <v>10</v>
      </c>
      <c r="O31" s="14">
        <v>0</v>
      </c>
      <c r="P31" s="14">
        <v>20</v>
      </c>
      <c r="Q31" s="14">
        <v>30</v>
      </c>
      <c r="R31" s="14">
        <v>0</v>
      </c>
      <c r="S31" s="14">
        <v>0</v>
      </c>
      <c r="T31" s="35">
        <f>SUM(C31:S31)</f>
        <v>200</v>
      </c>
    </row>
    <row r="32" spans="1:20" ht="4.5" customHeight="1">
      <c r="A32" s="36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37"/>
    </row>
    <row r="33" spans="1:20" ht="15">
      <c r="A33" s="32" t="s">
        <v>37</v>
      </c>
      <c r="B33" s="13" t="s">
        <v>104</v>
      </c>
      <c r="C33" s="16">
        <v>28</v>
      </c>
      <c r="D33" s="16">
        <v>38</v>
      </c>
      <c r="E33" s="16">
        <v>57</v>
      </c>
      <c r="F33" s="16">
        <v>58</v>
      </c>
      <c r="G33" s="16">
        <v>32</v>
      </c>
      <c r="H33" s="16">
        <v>15</v>
      </c>
      <c r="I33" s="16">
        <v>27</v>
      </c>
      <c r="J33" s="16">
        <v>49</v>
      </c>
      <c r="K33" s="16">
        <v>52</v>
      </c>
      <c r="L33" s="16">
        <v>53</v>
      </c>
      <c r="M33" s="16">
        <v>82</v>
      </c>
      <c r="N33" s="16">
        <v>17</v>
      </c>
      <c r="O33" s="16">
        <v>19</v>
      </c>
      <c r="P33" s="16">
        <v>40</v>
      </c>
      <c r="Q33" s="16">
        <v>91</v>
      </c>
      <c r="R33" s="16">
        <v>26</v>
      </c>
      <c r="S33" s="16">
        <v>19</v>
      </c>
      <c r="T33" s="43">
        <f>S33+R33+Q33+P33+O33+N33+M33+K33+J33+I33+H33+G33+F33+D33+E33+C33</f>
        <v>650</v>
      </c>
    </row>
    <row r="34" spans="1:20" ht="15">
      <c r="A34" s="34"/>
      <c r="B34" s="14" t="s">
        <v>105</v>
      </c>
      <c r="C34" s="14">
        <v>0</v>
      </c>
      <c r="D34" s="14">
        <v>0</v>
      </c>
      <c r="E34" s="14">
        <v>40</v>
      </c>
      <c r="F34" s="14">
        <v>20</v>
      </c>
      <c r="G34" s="14">
        <v>60</v>
      </c>
      <c r="H34" s="14">
        <v>0</v>
      </c>
      <c r="I34" s="14">
        <v>0</v>
      </c>
      <c r="J34" s="14">
        <v>40</v>
      </c>
      <c r="K34" s="14">
        <v>20</v>
      </c>
      <c r="L34" s="14">
        <v>60</v>
      </c>
      <c r="M34" s="14">
        <v>80</v>
      </c>
      <c r="N34" s="14">
        <v>20</v>
      </c>
      <c r="O34" s="14">
        <v>0</v>
      </c>
      <c r="P34" s="14">
        <v>60</v>
      </c>
      <c r="Q34" s="14">
        <v>80</v>
      </c>
      <c r="R34" s="14">
        <v>20</v>
      </c>
      <c r="S34" s="14">
        <v>0</v>
      </c>
      <c r="T34" s="35">
        <f>SUM(C34:S34)</f>
        <v>500</v>
      </c>
    </row>
    <row r="35" spans="1:20" ht="4.5" customHeight="1">
      <c r="A35" s="36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37"/>
    </row>
    <row r="36" spans="1:20" ht="15">
      <c r="A36" s="51" t="s">
        <v>38</v>
      </c>
      <c r="B36" s="13" t="s">
        <v>104</v>
      </c>
      <c r="C36" s="16">
        <v>158</v>
      </c>
      <c r="D36" s="16">
        <v>187</v>
      </c>
      <c r="E36" s="16">
        <v>313</v>
      </c>
      <c r="F36" s="16">
        <v>314</v>
      </c>
      <c r="G36" s="16">
        <v>316</v>
      </c>
      <c r="H36" s="16">
        <v>71</v>
      </c>
      <c r="I36" s="16">
        <v>146</v>
      </c>
      <c r="J36" s="16">
        <v>191</v>
      </c>
      <c r="K36" s="16">
        <v>336</v>
      </c>
      <c r="L36" s="16">
        <v>394</v>
      </c>
      <c r="M36" s="16">
        <v>418</v>
      </c>
      <c r="N36" s="16">
        <v>66</v>
      </c>
      <c r="O36" s="16">
        <v>80</v>
      </c>
      <c r="P36" s="16">
        <v>225</v>
      </c>
      <c r="Q36" s="16">
        <v>383</v>
      </c>
      <c r="R36" s="16">
        <v>110</v>
      </c>
      <c r="S36" s="16">
        <v>79</v>
      </c>
      <c r="T36" s="43">
        <f>S36+R36+Q36+P36+O36+N36+M36+K36+J36+I36+H36+G36+F36+D36+E36+C36</f>
        <v>3393</v>
      </c>
    </row>
    <row r="37" spans="1:20" ht="15">
      <c r="A37" s="34"/>
      <c r="B37" s="14" t="s">
        <v>105</v>
      </c>
      <c r="C37" s="14">
        <v>0</v>
      </c>
      <c r="D37" s="14">
        <v>0</v>
      </c>
      <c r="E37" s="14">
        <v>50</v>
      </c>
      <c r="F37" s="14">
        <v>25</v>
      </c>
      <c r="G37" s="14">
        <v>75</v>
      </c>
      <c r="H37" s="14">
        <v>0</v>
      </c>
      <c r="I37" s="14">
        <v>0</v>
      </c>
      <c r="J37" s="14">
        <v>50</v>
      </c>
      <c r="K37" s="14">
        <v>25</v>
      </c>
      <c r="L37" s="14">
        <v>75</v>
      </c>
      <c r="M37" s="14">
        <v>100</v>
      </c>
      <c r="N37" s="14">
        <v>25</v>
      </c>
      <c r="O37" s="14">
        <v>0</v>
      </c>
      <c r="P37" s="14">
        <v>50</v>
      </c>
      <c r="Q37" s="14">
        <v>100</v>
      </c>
      <c r="R37" s="14">
        <v>25</v>
      </c>
      <c r="S37" s="14">
        <v>0</v>
      </c>
      <c r="T37" s="35">
        <f>SUM(C37:S37)</f>
        <v>600</v>
      </c>
    </row>
    <row r="38" spans="1:20" ht="4.5" customHeight="1">
      <c r="A38" s="36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37"/>
    </row>
    <row r="39" spans="1:20" ht="15">
      <c r="A39" s="52" t="s">
        <v>41</v>
      </c>
      <c r="B39" s="13" t="s">
        <v>104</v>
      </c>
      <c r="C39" s="13">
        <v>160</v>
      </c>
      <c r="D39" s="13">
        <v>492</v>
      </c>
      <c r="E39" s="13">
        <v>445</v>
      </c>
      <c r="F39" s="13">
        <v>1106</v>
      </c>
      <c r="G39" s="13">
        <v>151</v>
      </c>
      <c r="H39" s="13">
        <v>147</v>
      </c>
      <c r="I39" s="13">
        <v>288</v>
      </c>
      <c r="J39" s="13">
        <v>445</v>
      </c>
      <c r="K39" s="13">
        <v>593</v>
      </c>
      <c r="L39" s="13">
        <v>383</v>
      </c>
      <c r="M39" s="13">
        <v>421</v>
      </c>
      <c r="N39" s="19">
        <v>0</v>
      </c>
      <c r="O39" s="13">
        <v>157</v>
      </c>
      <c r="P39" s="13">
        <v>375</v>
      </c>
      <c r="Q39" s="13">
        <v>825</v>
      </c>
      <c r="R39" s="13">
        <v>239</v>
      </c>
      <c r="S39" s="13">
        <v>162</v>
      </c>
      <c r="T39" s="43">
        <f>S39+R39+Q39+P39+O39+N39+M39+K39+J39+I39+H39+G39+F39+D39+E39+C39</f>
        <v>6006</v>
      </c>
    </row>
    <row r="40" spans="1:20" ht="15">
      <c r="A40" s="34"/>
      <c r="B40" s="14" t="s">
        <v>105</v>
      </c>
      <c r="C40" s="14">
        <v>0</v>
      </c>
      <c r="D40" s="14">
        <v>0</v>
      </c>
      <c r="E40" s="14">
        <v>50</v>
      </c>
      <c r="F40" s="14">
        <v>25</v>
      </c>
      <c r="G40" s="14">
        <v>75</v>
      </c>
      <c r="H40" s="14">
        <v>0</v>
      </c>
      <c r="I40" s="14">
        <v>0</v>
      </c>
      <c r="J40" s="14">
        <v>50</v>
      </c>
      <c r="K40" s="14">
        <v>25</v>
      </c>
      <c r="L40" s="14">
        <v>75</v>
      </c>
      <c r="M40" s="14">
        <v>100</v>
      </c>
      <c r="N40" s="14">
        <v>0</v>
      </c>
      <c r="O40" s="14">
        <v>0</v>
      </c>
      <c r="P40" s="14">
        <v>50</v>
      </c>
      <c r="Q40" s="14">
        <v>100</v>
      </c>
      <c r="R40" s="14">
        <v>50</v>
      </c>
      <c r="S40" s="14">
        <v>0</v>
      </c>
      <c r="T40" s="35">
        <f>SUM(C40:S40)</f>
        <v>600</v>
      </c>
    </row>
    <row r="41" spans="1:20" ht="4.5" customHeight="1">
      <c r="A41" s="36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37"/>
    </row>
    <row r="42" spans="1:20" ht="15">
      <c r="A42" s="32" t="s">
        <v>43</v>
      </c>
      <c r="B42" s="13" t="s">
        <v>104</v>
      </c>
      <c r="C42" s="16">
        <v>60</v>
      </c>
      <c r="D42" s="16">
        <v>96</v>
      </c>
      <c r="E42" s="16">
        <v>137</v>
      </c>
      <c r="F42" s="16">
        <v>134</v>
      </c>
      <c r="G42" s="16">
        <v>65</v>
      </c>
      <c r="H42" s="16">
        <v>26</v>
      </c>
      <c r="I42" s="16">
        <v>63</v>
      </c>
      <c r="J42" s="16">
        <v>125</v>
      </c>
      <c r="K42" s="16">
        <v>145</v>
      </c>
      <c r="L42" s="16">
        <v>158</v>
      </c>
      <c r="M42" s="16">
        <v>184</v>
      </c>
      <c r="N42" s="16">
        <v>23</v>
      </c>
      <c r="O42" s="16">
        <v>37</v>
      </c>
      <c r="P42" s="16">
        <v>75</v>
      </c>
      <c r="Q42" s="16">
        <v>182</v>
      </c>
      <c r="R42" s="16">
        <v>60</v>
      </c>
      <c r="S42" s="16">
        <v>41</v>
      </c>
      <c r="T42" s="43">
        <f>S42+R42+Q42+P42+O42+N42+M42+K42+J42+I42+H42+G42+F42+D42+E42+C42</f>
        <v>1453</v>
      </c>
    </row>
    <row r="43" spans="1:20" ht="15">
      <c r="A43" s="34"/>
      <c r="B43" s="14"/>
      <c r="C43" s="14">
        <v>0</v>
      </c>
      <c r="D43" s="14">
        <v>0</v>
      </c>
      <c r="E43" s="14">
        <v>20</v>
      </c>
      <c r="F43" s="14">
        <v>0</v>
      </c>
      <c r="G43" s="14">
        <v>30</v>
      </c>
      <c r="H43" s="14">
        <v>0</v>
      </c>
      <c r="I43" s="14">
        <v>0</v>
      </c>
      <c r="J43" s="14">
        <v>20</v>
      </c>
      <c r="K43" s="14">
        <v>10</v>
      </c>
      <c r="L43" s="14">
        <v>30</v>
      </c>
      <c r="M43" s="14">
        <v>30</v>
      </c>
      <c r="N43" s="14">
        <v>10</v>
      </c>
      <c r="O43" s="14">
        <v>0</v>
      </c>
      <c r="P43" s="14">
        <v>20</v>
      </c>
      <c r="Q43" s="14">
        <v>30</v>
      </c>
      <c r="R43" s="14">
        <v>0</v>
      </c>
      <c r="S43" s="14">
        <v>0</v>
      </c>
      <c r="T43" s="35">
        <f>SUM(C43:S43)</f>
        <v>200</v>
      </c>
    </row>
    <row r="44" spans="1:20" ht="5.25" customHeight="1">
      <c r="A44" s="36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37"/>
    </row>
    <row r="45" spans="1:20" ht="15">
      <c r="A45" s="32" t="s">
        <v>45</v>
      </c>
      <c r="B45" s="13" t="s">
        <v>104</v>
      </c>
      <c r="C45" s="16">
        <v>144</v>
      </c>
      <c r="D45" s="16">
        <v>105</v>
      </c>
      <c r="E45" s="16">
        <v>301</v>
      </c>
      <c r="F45" s="16">
        <v>293</v>
      </c>
      <c r="G45" s="16">
        <v>192</v>
      </c>
      <c r="H45" s="16">
        <v>72</v>
      </c>
      <c r="I45" s="16">
        <v>149</v>
      </c>
      <c r="J45" s="16">
        <v>505</v>
      </c>
      <c r="K45" s="16">
        <v>102</v>
      </c>
      <c r="L45" s="16">
        <v>354</v>
      </c>
      <c r="M45" s="16">
        <v>362</v>
      </c>
      <c r="N45" s="16">
        <v>59</v>
      </c>
      <c r="O45" s="16">
        <v>76</v>
      </c>
      <c r="P45" s="16">
        <v>157</v>
      </c>
      <c r="Q45" s="16">
        <v>362</v>
      </c>
      <c r="R45" s="16">
        <v>114</v>
      </c>
      <c r="S45" s="16">
        <v>92</v>
      </c>
      <c r="T45" s="43">
        <f>S45+R45+Q45+P45+O45+N45+M45+K45+J45+I45+H45+G45+F45+D45+E45+C45</f>
        <v>3085</v>
      </c>
    </row>
    <row r="46" spans="1:20" ht="16.5" customHeight="1">
      <c r="A46" s="34"/>
      <c r="B46" s="14"/>
      <c r="C46" s="14">
        <v>0</v>
      </c>
      <c r="D46" s="14">
        <v>0</v>
      </c>
      <c r="E46" s="14">
        <v>20</v>
      </c>
      <c r="F46" s="14">
        <v>0</v>
      </c>
      <c r="G46" s="14">
        <v>30</v>
      </c>
      <c r="H46" s="14">
        <v>0</v>
      </c>
      <c r="I46" s="14">
        <v>0</v>
      </c>
      <c r="J46" s="14">
        <v>20</v>
      </c>
      <c r="K46" s="14">
        <v>10</v>
      </c>
      <c r="L46" s="14">
        <v>30</v>
      </c>
      <c r="M46" s="14">
        <v>30</v>
      </c>
      <c r="N46" s="14">
        <v>10</v>
      </c>
      <c r="O46" s="14">
        <v>0</v>
      </c>
      <c r="P46" s="14">
        <v>20</v>
      </c>
      <c r="Q46" s="14">
        <v>30</v>
      </c>
      <c r="R46" s="14">
        <v>0</v>
      </c>
      <c r="S46" s="14">
        <v>0</v>
      </c>
      <c r="T46" s="35">
        <f>SUM(C46:S46)</f>
        <v>200</v>
      </c>
    </row>
    <row r="47" spans="1:20" ht="4.5" customHeight="1">
      <c r="A47" s="36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37"/>
    </row>
    <row r="48" spans="1:20" ht="15">
      <c r="A48" s="32" t="s">
        <v>46</v>
      </c>
      <c r="B48" s="13" t="s">
        <v>104</v>
      </c>
      <c r="C48" s="16">
        <v>0</v>
      </c>
      <c r="D48" s="16">
        <v>273</v>
      </c>
      <c r="E48" s="16">
        <v>0</v>
      </c>
      <c r="F48" s="16">
        <v>376</v>
      </c>
      <c r="G48" s="16">
        <v>140</v>
      </c>
      <c r="H48" s="16">
        <v>24</v>
      </c>
      <c r="I48" s="16">
        <v>178</v>
      </c>
      <c r="J48" s="16">
        <v>240</v>
      </c>
      <c r="K48" s="16">
        <v>350</v>
      </c>
      <c r="L48" s="16">
        <v>212</v>
      </c>
      <c r="M48" s="16">
        <v>410</v>
      </c>
      <c r="N48" s="16">
        <v>0</v>
      </c>
      <c r="O48" s="16">
        <v>98</v>
      </c>
      <c r="P48" s="16">
        <v>200</v>
      </c>
      <c r="Q48" s="16">
        <v>454</v>
      </c>
      <c r="R48" s="16">
        <v>142</v>
      </c>
      <c r="S48" s="16">
        <v>101</v>
      </c>
      <c r="T48" s="43">
        <f>S48+R48+Q48+P48+O48+N48+M48+K48+J48+I48+H48+G48+F48+D48+E48+C48</f>
        <v>2986</v>
      </c>
    </row>
    <row r="49" spans="1:20" ht="15">
      <c r="A49" s="34"/>
      <c r="B49" s="14" t="s">
        <v>105</v>
      </c>
      <c r="C49" s="14">
        <v>0</v>
      </c>
      <c r="D49" s="14">
        <v>0</v>
      </c>
      <c r="E49" s="14">
        <v>20</v>
      </c>
      <c r="F49" s="14">
        <v>0</v>
      </c>
      <c r="G49" s="14">
        <v>30</v>
      </c>
      <c r="H49" s="14">
        <v>0</v>
      </c>
      <c r="I49" s="14">
        <v>0</v>
      </c>
      <c r="J49" s="14">
        <v>20</v>
      </c>
      <c r="K49" s="14">
        <v>10</v>
      </c>
      <c r="L49" s="14">
        <v>30</v>
      </c>
      <c r="M49" s="14">
        <v>30</v>
      </c>
      <c r="N49" s="14">
        <v>10</v>
      </c>
      <c r="O49" s="14">
        <v>0</v>
      </c>
      <c r="P49" s="14">
        <v>20</v>
      </c>
      <c r="Q49" s="14">
        <v>30</v>
      </c>
      <c r="R49" s="14">
        <v>0</v>
      </c>
      <c r="S49" s="14">
        <v>0</v>
      </c>
      <c r="T49" s="35">
        <f>SUM(C49:S49)</f>
        <v>200</v>
      </c>
    </row>
    <row r="50" spans="1:20" ht="3.75" customHeight="1">
      <c r="A50" s="36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37"/>
    </row>
    <row r="51" spans="1:20" ht="15">
      <c r="A51" s="32" t="s">
        <v>75</v>
      </c>
      <c r="B51" s="13" t="s">
        <v>104</v>
      </c>
      <c r="C51" s="16">
        <v>20</v>
      </c>
      <c r="D51" s="16">
        <v>35</v>
      </c>
      <c r="E51" s="16">
        <v>40</v>
      </c>
      <c r="F51" s="16">
        <v>40</v>
      </c>
      <c r="G51" s="16">
        <v>30</v>
      </c>
      <c r="H51" s="16">
        <v>10</v>
      </c>
      <c r="I51" s="16">
        <v>20</v>
      </c>
      <c r="J51" s="16">
        <v>40</v>
      </c>
      <c r="K51" s="16">
        <v>40</v>
      </c>
      <c r="L51" s="16">
        <v>82</v>
      </c>
      <c r="M51" s="16">
        <v>55</v>
      </c>
      <c r="N51" s="16">
        <v>10</v>
      </c>
      <c r="O51" s="16">
        <v>10</v>
      </c>
      <c r="P51" s="16">
        <v>25</v>
      </c>
      <c r="Q51" s="16">
        <v>25</v>
      </c>
      <c r="R51" s="16">
        <v>15</v>
      </c>
      <c r="S51" s="16">
        <v>10</v>
      </c>
      <c r="T51" s="43">
        <f>S51+R51+Q51+P51+O51+N51+M51+K51+J51+I51+H51+G51+F51+D51+E51+C51</f>
        <v>425</v>
      </c>
    </row>
    <row r="52" spans="1:20" ht="15">
      <c r="A52" s="34"/>
      <c r="B52" s="14" t="s">
        <v>105</v>
      </c>
      <c r="C52" s="14">
        <v>0</v>
      </c>
      <c r="D52" s="14">
        <v>0</v>
      </c>
      <c r="E52" s="14">
        <v>20</v>
      </c>
      <c r="F52" s="14">
        <v>0</v>
      </c>
      <c r="G52" s="14">
        <v>30</v>
      </c>
      <c r="H52" s="14">
        <v>0</v>
      </c>
      <c r="I52" s="14">
        <v>0</v>
      </c>
      <c r="J52" s="14">
        <v>20</v>
      </c>
      <c r="K52" s="14">
        <v>10</v>
      </c>
      <c r="L52" s="14">
        <v>30</v>
      </c>
      <c r="M52" s="14">
        <v>30</v>
      </c>
      <c r="N52" s="14">
        <v>10</v>
      </c>
      <c r="O52" s="14">
        <v>0</v>
      </c>
      <c r="P52" s="14">
        <v>20</v>
      </c>
      <c r="Q52" s="14">
        <v>30</v>
      </c>
      <c r="R52" s="14">
        <v>0</v>
      </c>
      <c r="S52" s="14">
        <v>0</v>
      </c>
      <c r="T52" s="35">
        <f>SUM(C52:S52)</f>
        <v>200</v>
      </c>
    </row>
    <row r="53" spans="1:20" ht="3.75" customHeight="1">
      <c r="A53" s="36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7"/>
    </row>
    <row r="54" spans="1:20" ht="15">
      <c r="A54" s="32" t="s">
        <v>51</v>
      </c>
      <c r="B54" s="13" t="s">
        <v>104</v>
      </c>
      <c r="C54" s="16">
        <v>303</v>
      </c>
      <c r="D54" s="16">
        <v>460</v>
      </c>
      <c r="E54" s="16">
        <v>584</v>
      </c>
      <c r="F54" s="16">
        <v>605</v>
      </c>
      <c r="G54" s="16">
        <v>453</v>
      </c>
      <c r="H54" s="16">
        <v>155</v>
      </c>
      <c r="I54" s="16">
        <v>302</v>
      </c>
      <c r="J54" s="16">
        <v>1075</v>
      </c>
      <c r="K54" s="16">
        <v>627</v>
      </c>
      <c r="L54" s="16">
        <v>768</v>
      </c>
      <c r="M54" s="16">
        <v>836</v>
      </c>
      <c r="N54" s="16">
        <v>113</v>
      </c>
      <c r="O54" s="16">
        <v>216</v>
      </c>
      <c r="P54" s="16">
        <v>372</v>
      </c>
      <c r="Q54" s="16">
        <v>280</v>
      </c>
      <c r="R54" s="16">
        <v>246</v>
      </c>
      <c r="S54" s="16">
        <v>116</v>
      </c>
      <c r="T54" s="43">
        <f>S54+R54+Q54+P54+O54+N54+M54+K54+J54+I54+H54+G54+F54+D54+E54+C54</f>
        <v>6743</v>
      </c>
    </row>
    <row r="55" spans="1:20" ht="15.75" thickBot="1">
      <c r="A55" s="39"/>
      <c r="B55" s="40" t="s">
        <v>105</v>
      </c>
      <c r="C55" s="40">
        <v>0</v>
      </c>
      <c r="D55" s="40">
        <v>0</v>
      </c>
      <c r="E55" s="40">
        <v>20</v>
      </c>
      <c r="F55" s="40">
        <v>10</v>
      </c>
      <c r="G55" s="40">
        <v>40</v>
      </c>
      <c r="H55" s="40">
        <v>0</v>
      </c>
      <c r="I55" s="40">
        <v>0</v>
      </c>
      <c r="J55" s="40">
        <v>20</v>
      </c>
      <c r="K55" s="40">
        <v>10</v>
      </c>
      <c r="L55" s="40">
        <v>60</v>
      </c>
      <c r="M55" s="40">
        <v>60</v>
      </c>
      <c r="N55" s="40">
        <v>10</v>
      </c>
      <c r="O55" s="40">
        <v>0</v>
      </c>
      <c r="P55" s="40">
        <v>20</v>
      </c>
      <c r="Q55" s="40">
        <v>40</v>
      </c>
      <c r="R55" s="40">
        <v>10</v>
      </c>
      <c r="S55" s="40">
        <v>0</v>
      </c>
      <c r="T55" s="41">
        <f>SUM(C55:S55)</f>
        <v>300</v>
      </c>
    </row>
    <row r="56" spans="1:20" ht="3" customHeight="1">
      <c r="A56" s="2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</row>
    <row r="57" spans="1:20" ht="3.75" customHeight="1">
      <c r="A57" s="36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7"/>
    </row>
    <row r="58" spans="1:20" ht="15">
      <c r="A58" s="30" t="s">
        <v>86</v>
      </c>
      <c r="B58" s="17"/>
      <c r="C58" s="18">
        <v>28</v>
      </c>
      <c r="D58" s="18">
        <v>29</v>
      </c>
      <c r="E58" s="18">
        <v>30</v>
      </c>
      <c r="F58" s="18">
        <v>31</v>
      </c>
      <c r="G58" s="18">
        <v>32</v>
      </c>
      <c r="H58" s="18">
        <v>34</v>
      </c>
      <c r="I58" s="18">
        <v>36</v>
      </c>
      <c r="J58" s="18">
        <v>38</v>
      </c>
      <c r="K58" s="53"/>
      <c r="L58" s="54"/>
      <c r="M58" s="54"/>
      <c r="N58" s="54"/>
      <c r="O58" s="54"/>
      <c r="P58" s="54"/>
      <c r="Q58" s="54"/>
      <c r="R58" s="54"/>
      <c r="S58" s="55"/>
      <c r="T58" s="42"/>
    </row>
    <row r="59" spans="1:20" ht="15">
      <c r="A59" s="32" t="s">
        <v>54</v>
      </c>
      <c r="B59" s="16" t="s">
        <v>106</v>
      </c>
      <c r="C59" s="16">
        <v>290</v>
      </c>
      <c r="D59" s="16">
        <v>401</v>
      </c>
      <c r="E59" s="16">
        <v>677</v>
      </c>
      <c r="F59" s="16">
        <v>721</v>
      </c>
      <c r="G59" s="16">
        <v>1042</v>
      </c>
      <c r="H59" s="16">
        <v>903</v>
      </c>
      <c r="I59" s="16">
        <v>225</v>
      </c>
      <c r="J59" s="16">
        <v>189</v>
      </c>
      <c r="K59" s="56"/>
      <c r="L59" s="57"/>
      <c r="M59" s="57"/>
      <c r="N59" s="57"/>
      <c r="O59" s="57"/>
      <c r="P59" s="57"/>
      <c r="Q59" s="57"/>
      <c r="R59" s="57"/>
      <c r="S59" s="58"/>
      <c r="T59" s="43">
        <f>C59+D59+E59+F59+G59+H59+I59+J59</f>
        <v>4448</v>
      </c>
    </row>
    <row r="60" spans="1:20" ht="15">
      <c r="A60" s="34"/>
      <c r="B60" s="14" t="s">
        <v>105</v>
      </c>
      <c r="C60" s="14"/>
      <c r="D60" s="14">
        <v>25</v>
      </c>
      <c r="E60" s="14">
        <v>50</v>
      </c>
      <c r="F60" s="14">
        <v>25</v>
      </c>
      <c r="G60" s="14">
        <v>75</v>
      </c>
      <c r="H60" s="14">
        <v>75</v>
      </c>
      <c r="I60" s="14">
        <v>25</v>
      </c>
      <c r="J60" s="14">
        <v>25</v>
      </c>
      <c r="K60" s="59"/>
      <c r="L60" s="60"/>
      <c r="M60" s="60"/>
      <c r="N60" s="60"/>
      <c r="O60" s="60"/>
      <c r="P60" s="60"/>
      <c r="Q60" s="60"/>
      <c r="R60" s="60"/>
      <c r="S60" s="61"/>
      <c r="T60" s="35">
        <f>SUM(C60:J60)</f>
        <v>300</v>
      </c>
    </row>
    <row r="61" spans="1:20" ht="3" customHeight="1">
      <c r="A61" s="36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7"/>
    </row>
    <row r="62" spans="1:20" ht="15">
      <c r="A62" s="32" t="s">
        <v>58</v>
      </c>
      <c r="B62" s="16" t="s">
        <v>106</v>
      </c>
      <c r="C62" s="16">
        <v>243</v>
      </c>
      <c r="D62" s="16">
        <v>483</v>
      </c>
      <c r="E62" s="16">
        <v>261</v>
      </c>
      <c r="F62" s="16">
        <v>762</v>
      </c>
      <c r="G62" s="16">
        <v>1048</v>
      </c>
      <c r="H62" s="16">
        <v>1005</v>
      </c>
      <c r="I62" s="16">
        <v>238</v>
      </c>
      <c r="J62" s="16">
        <v>192</v>
      </c>
      <c r="K62" s="56"/>
      <c r="L62" s="57"/>
      <c r="M62" s="57"/>
      <c r="N62" s="57"/>
      <c r="O62" s="57"/>
      <c r="P62" s="57"/>
      <c r="Q62" s="57"/>
      <c r="R62" s="57"/>
      <c r="S62" s="58"/>
      <c r="T62" s="43">
        <f>C62+D62+E62+F62+G62+H62+I62+J62</f>
        <v>4232</v>
      </c>
    </row>
    <row r="63" spans="1:20" ht="15.75" customHeight="1">
      <c r="A63" s="34"/>
      <c r="B63" s="14" t="s">
        <v>105</v>
      </c>
      <c r="C63" s="14"/>
      <c r="D63" s="14">
        <v>25</v>
      </c>
      <c r="E63" s="14">
        <v>50</v>
      </c>
      <c r="F63" s="14">
        <v>25</v>
      </c>
      <c r="G63" s="14">
        <v>75</v>
      </c>
      <c r="H63" s="14">
        <v>75</v>
      </c>
      <c r="I63" s="14">
        <v>25</v>
      </c>
      <c r="J63" s="14">
        <v>25</v>
      </c>
      <c r="K63" s="59"/>
      <c r="L63" s="60"/>
      <c r="M63" s="60"/>
      <c r="N63" s="60"/>
      <c r="O63" s="60"/>
      <c r="P63" s="60"/>
      <c r="Q63" s="60"/>
      <c r="R63" s="60"/>
      <c r="S63" s="61"/>
      <c r="T63" s="35">
        <f>SUM(C63:J63)</f>
        <v>300</v>
      </c>
    </row>
    <row r="64" spans="1:20" ht="3.75" customHeight="1">
      <c r="A64" s="36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37"/>
    </row>
    <row r="65" spans="1:20" ht="15">
      <c r="A65" s="32" t="s">
        <v>62</v>
      </c>
      <c r="B65" s="16" t="s">
        <v>106</v>
      </c>
      <c r="C65" s="16">
        <v>276</v>
      </c>
      <c r="D65" s="16">
        <v>517</v>
      </c>
      <c r="E65" s="16">
        <v>724</v>
      </c>
      <c r="F65" s="16">
        <v>643</v>
      </c>
      <c r="G65" s="16">
        <v>962</v>
      </c>
      <c r="H65" s="16">
        <v>914</v>
      </c>
      <c r="I65" s="16">
        <v>141</v>
      </c>
      <c r="J65" s="16">
        <v>142</v>
      </c>
      <c r="K65" s="56"/>
      <c r="L65" s="57"/>
      <c r="M65" s="57"/>
      <c r="N65" s="57"/>
      <c r="O65" s="57"/>
      <c r="P65" s="57"/>
      <c r="Q65" s="57"/>
      <c r="R65" s="57"/>
      <c r="S65" s="58"/>
      <c r="T65" s="43">
        <f>C65+D65+E65+F65+G65+H65+I65+J65</f>
        <v>4319</v>
      </c>
    </row>
    <row r="66" spans="1:20" ht="15">
      <c r="A66" s="34"/>
      <c r="B66" s="14" t="s">
        <v>105</v>
      </c>
      <c r="C66" s="14"/>
      <c r="D66" s="14">
        <v>25</v>
      </c>
      <c r="E66" s="14">
        <v>50</v>
      </c>
      <c r="F66" s="14">
        <v>25</v>
      </c>
      <c r="G66" s="14">
        <v>75</v>
      </c>
      <c r="H66" s="14">
        <v>75</v>
      </c>
      <c r="I66" s="14">
        <v>25</v>
      </c>
      <c r="J66" s="14">
        <v>25</v>
      </c>
      <c r="K66" s="59"/>
      <c r="L66" s="60"/>
      <c r="M66" s="60"/>
      <c r="N66" s="60"/>
      <c r="O66" s="60"/>
      <c r="P66" s="60"/>
      <c r="Q66" s="60"/>
      <c r="R66" s="60"/>
      <c r="S66" s="61"/>
      <c r="T66" s="35">
        <f>SUM(C66:J66)</f>
        <v>300</v>
      </c>
    </row>
    <row r="67" spans="1:20" ht="3" customHeight="1">
      <c r="A67" s="36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37"/>
    </row>
    <row r="68" spans="1:20" ht="15">
      <c r="A68" s="32" t="s">
        <v>64</v>
      </c>
      <c r="B68" s="16" t="s">
        <v>106</v>
      </c>
      <c r="C68" s="16">
        <v>279</v>
      </c>
      <c r="D68" s="16">
        <v>485</v>
      </c>
      <c r="E68" s="16">
        <v>773</v>
      </c>
      <c r="F68" s="16">
        <v>302</v>
      </c>
      <c r="G68" s="16">
        <v>1016</v>
      </c>
      <c r="H68" s="16">
        <v>407</v>
      </c>
      <c r="I68" s="16">
        <v>127</v>
      </c>
      <c r="J68" s="16">
        <v>118</v>
      </c>
      <c r="K68" s="56"/>
      <c r="L68" s="57"/>
      <c r="M68" s="57"/>
      <c r="N68" s="57"/>
      <c r="O68" s="57"/>
      <c r="P68" s="57"/>
      <c r="Q68" s="57"/>
      <c r="R68" s="57"/>
      <c r="S68" s="58"/>
      <c r="T68" s="43">
        <f>C68+D68+E68+F68+G68+H68+I68+J68</f>
        <v>3507</v>
      </c>
    </row>
    <row r="69" spans="1:20" ht="15.75" thickBot="1">
      <c r="A69" s="39"/>
      <c r="B69" s="40" t="s">
        <v>105</v>
      </c>
      <c r="C69" s="40"/>
      <c r="D69" s="40">
        <v>0</v>
      </c>
      <c r="E69" s="40">
        <v>20</v>
      </c>
      <c r="F69" s="40">
        <v>10</v>
      </c>
      <c r="G69" s="40">
        <v>50</v>
      </c>
      <c r="H69" s="40">
        <v>50</v>
      </c>
      <c r="I69" s="40">
        <v>20</v>
      </c>
      <c r="J69" s="40">
        <v>0</v>
      </c>
      <c r="K69" s="62"/>
      <c r="L69" s="63"/>
      <c r="M69" s="63"/>
      <c r="N69" s="63"/>
      <c r="O69" s="63"/>
      <c r="P69" s="63"/>
      <c r="Q69" s="63"/>
      <c r="R69" s="63"/>
      <c r="S69" s="64"/>
      <c r="T69" s="41">
        <f>SUM(C69:J69)</f>
        <v>150</v>
      </c>
    </row>
    <row r="70" spans="1:20" ht="13.5" customHeight="1">
      <c r="A70" s="2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9"/>
    </row>
    <row r="71" spans="1:20" ht="15">
      <c r="A71" s="30" t="s">
        <v>86</v>
      </c>
      <c r="B71" s="17"/>
      <c r="C71" s="18" t="s">
        <v>107</v>
      </c>
      <c r="D71" s="18" t="s">
        <v>108</v>
      </c>
      <c r="E71" s="18" t="s">
        <v>109</v>
      </c>
      <c r="F71" s="18" t="s">
        <v>110</v>
      </c>
      <c r="G71" s="18" t="s">
        <v>111</v>
      </c>
      <c r="H71" s="18" t="s">
        <v>112</v>
      </c>
      <c r="I71" s="53"/>
      <c r="J71" s="54"/>
      <c r="K71" s="54"/>
      <c r="L71" s="54"/>
      <c r="M71" s="54"/>
      <c r="N71" s="54"/>
      <c r="O71" s="54"/>
      <c r="P71" s="54"/>
      <c r="Q71" s="54"/>
      <c r="R71" s="54"/>
      <c r="S71" s="55"/>
      <c r="T71" s="31"/>
    </row>
    <row r="72" spans="1:20" ht="15">
      <c r="A72" s="32" t="s">
        <v>67</v>
      </c>
      <c r="B72" s="16" t="s">
        <v>113</v>
      </c>
      <c r="C72" s="16">
        <v>117</v>
      </c>
      <c r="D72" s="16">
        <v>174</v>
      </c>
      <c r="E72" s="16">
        <v>134</v>
      </c>
      <c r="F72" s="16">
        <v>142</v>
      </c>
      <c r="G72" s="16">
        <v>129</v>
      </c>
      <c r="H72" s="16">
        <v>70</v>
      </c>
      <c r="I72" s="67"/>
      <c r="J72" s="68"/>
      <c r="K72" s="68"/>
      <c r="L72" s="68"/>
      <c r="M72" s="68"/>
      <c r="N72" s="68"/>
      <c r="O72" s="68"/>
      <c r="P72" s="68"/>
      <c r="Q72" s="68"/>
      <c r="R72" s="68"/>
      <c r="S72" s="69"/>
      <c r="T72" s="33">
        <f>C72+D72+E72+F72+G72+H72</f>
        <v>766</v>
      </c>
    </row>
    <row r="73" spans="1:20" ht="15">
      <c r="A73" s="34"/>
      <c r="B73" s="14" t="s">
        <v>105</v>
      </c>
      <c r="C73" s="14">
        <v>0</v>
      </c>
      <c r="D73" s="14">
        <v>25</v>
      </c>
      <c r="E73" s="14">
        <v>100</v>
      </c>
      <c r="F73" s="14">
        <v>100</v>
      </c>
      <c r="G73" s="14">
        <v>50</v>
      </c>
      <c r="H73" s="14">
        <v>25</v>
      </c>
      <c r="I73" s="59"/>
      <c r="J73" s="60"/>
      <c r="K73" s="60"/>
      <c r="L73" s="60"/>
      <c r="M73" s="60"/>
      <c r="N73" s="60"/>
      <c r="O73" s="60"/>
      <c r="P73" s="60"/>
      <c r="Q73" s="60"/>
      <c r="R73" s="60"/>
      <c r="S73" s="61"/>
      <c r="T73" s="35">
        <f>SUM(C73:H73)</f>
        <v>300</v>
      </c>
    </row>
    <row r="74" spans="1:20" ht="3.75" customHeight="1">
      <c r="A74" s="36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37"/>
    </row>
    <row r="75" spans="1:20" ht="15">
      <c r="A75" s="38" t="s">
        <v>71</v>
      </c>
      <c r="B75" s="16" t="s">
        <v>113</v>
      </c>
      <c r="C75" s="13">
        <v>135</v>
      </c>
      <c r="D75" s="13">
        <v>213</v>
      </c>
      <c r="E75" s="13">
        <v>235</v>
      </c>
      <c r="F75" s="13">
        <v>177</v>
      </c>
      <c r="G75" s="13">
        <v>146</v>
      </c>
      <c r="H75" s="13">
        <v>94</v>
      </c>
      <c r="I75" s="67"/>
      <c r="J75" s="68"/>
      <c r="K75" s="68"/>
      <c r="L75" s="68"/>
      <c r="M75" s="68"/>
      <c r="N75" s="68"/>
      <c r="O75" s="68"/>
      <c r="P75" s="68"/>
      <c r="Q75" s="68"/>
      <c r="R75" s="68"/>
      <c r="S75" s="69"/>
      <c r="T75" s="33">
        <f>C75+D75+E75+F75+G75+H75</f>
        <v>1000</v>
      </c>
    </row>
    <row r="76" spans="1:20" ht="15">
      <c r="A76" s="34"/>
      <c r="B76" s="14" t="s">
        <v>105</v>
      </c>
      <c r="C76" s="14">
        <v>0</v>
      </c>
      <c r="D76" s="14">
        <v>25</v>
      </c>
      <c r="E76" s="14">
        <v>100</v>
      </c>
      <c r="F76" s="14">
        <v>100</v>
      </c>
      <c r="G76" s="14">
        <v>50</v>
      </c>
      <c r="H76" s="14">
        <v>25</v>
      </c>
      <c r="I76" s="59"/>
      <c r="J76" s="60"/>
      <c r="K76" s="60"/>
      <c r="L76" s="60"/>
      <c r="M76" s="60"/>
      <c r="N76" s="60"/>
      <c r="O76" s="60"/>
      <c r="P76" s="60"/>
      <c r="Q76" s="60"/>
      <c r="R76" s="60"/>
      <c r="S76" s="61"/>
      <c r="T76" s="35">
        <f>SUM(C76:H76)</f>
        <v>300</v>
      </c>
    </row>
    <row r="77" spans="1:20" ht="4.5" customHeight="1">
      <c r="A77" s="36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37"/>
    </row>
    <row r="78" spans="1:20" ht="15">
      <c r="A78" s="38" t="s">
        <v>73</v>
      </c>
      <c r="B78" s="16" t="s">
        <v>113</v>
      </c>
      <c r="C78" s="13">
        <v>160</v>
      </c>
      <c r="D78" s="13">
        <v>229</v>
      </c>
      <c r="E78" s="13">
        <v>190</v>
      </c>
      <c r="F78" s="13">
        <v>74</v>
      </c>
      <c r="G78" s="13">
        <v>183</v>
      </c>
      <c r="H78" s="13">
        <v>89</v>
      </c>
      <c r="I78" s="67"/>
      <c r="J78" s="68"/>
      <c r="K78" s="68"/>
      <c r="L78" s="68"/>
      <c r="M78" s="68"/>
      <c r="N78" s="68"/>
      <c r="O78" s="68"/>
      <c r="P78" s="68"/>
      <c r="Q78" s="68"/>
      <c r="R78" s="68"/>
      <c r="S78" s="69"/>
      <c r="T78" s="33">
        <f>C78+D78+E78+F78+G78+H78</f>
        <v>925</v>
      </c>
    </row>
    <row r="79" spans="1:20" ht="15.75" thickBot="1">
      <c r="A79" s="39"/>
      <c r="B79" s="40" t="s">
        <v>105</v>
      </c>
      <c r="C79" s="40">
        <v>0</v>
      </c>
      <c r="D79" s="40">
        <v>25</v>
      </c>
      <c r="E79" s="40">
        <v>100</v>
      </c>
      <c r="F79" s="40">
        <v>100</v>
      </c>
      <c r="G79" s="40">
        <v>50</v>
      </c>
      <c r="H79" s="40">
        <v>25</v>
      </c>
      <c r="I79" s="62"/>
      <c r="J79" s="63"/>
      <c r="K79" s="63"/>
      <c r="L79" s="63"/>
      <c r="M79" s="63"/>
      <c r="N79" s="63"/>
      <c r="O79" s="63"/>
      <c r="P79" s="63"/>
      <c r="Q79" s="63"/>
      <c r="R79" s="63"/>
      <c r="S79" s="64"/>
      <c r="T79" s="41">
        <f>SUM(C79:H79)</f>
        <v>300</v>
      </c>
    </row>
    <row r="80" spans="1:20" ht="13.5" thickBot="1"/>
    <row r="81" spans="17:20" ht="13.5" thickBot="1">
      <c r="Q81" s="65" t="s">
        <v>115</v>
      </c>
      <c r="R81" s="66"/>
      <c r="S81" s="66"/>
      <c r="T81" s="21">
        <f>T79+T76+T73+T69+T37+T22+T19+T3+T12+T6+T16+T40+T25+T28+T31+T34+T43+T46+T49+T52+T55+T60+T63+T66+T9</f>
        <v>9850</v>
      </c>
    </row>
  </sheetData>
  <mergeCells count="17">
    <mergeCell ref="Q81:S81"/>
    <mergeCell ref="I72:S72"/>
    <mergeCell ref="I73:S73"/>
    <mergeCell ref="I75:S75"/>
    <mergeCell ref="I76:S76"/>
    <mergeCell ref="I78:S78"/>
    <mergeCell ref="I71:S71"/>
    <mergeCell ref="I79:S79"/>
    <mergeCell ref="K65:S65"/>
    <mergeCell ref="K66:S66"/>
    <mergeCell ref="K68:S68"/>
    <mergeCell ref="K69:S69"/>
    <mergeCell ref="K58:S58"/>
    <mergeCell ref="K59:S59"/>
    <mergeCell ref="K60:S60"/>
    <mergeCell ref="K62:S62"/>
    <mergeCell ref="K63:S63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By Style</vt:lpstr>
      <vt:lpstr>SIZE GRID</vt:lpstr>
      <vt:lpstr>'By Style'!Print_Titles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2018-01-18T12:13:27Z</cp:lastPrinted>
  <dcterms:created xsi:type="dcterms:W3CDTF">2017-12-08T22:10:32Z</dcterms:created>
  <dcterms:modified xsi:type="dcterms:W3CDTF">2018-04-18T06:15:44Z</dcterms:modified>
</cp:coreProperties>
</file>